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aja\Documents\Rituali\Green office\Ego prirocnik\"/>
    </mc:Choice>
  </mc:AlternateContent>
  <bookViews>
    <workbookView xWindow="210" yWindow="525" windowWidth="18855" windowHeight="10935" activeTab="2"/>
  </bookViews>
  <sheets>
    <sheet name="Dobrodošli" sheetId="5" r:id="rId1"/>
    <sheet name="Navodila" sheetId="6" r:id="rId2"/>
    <sheet name="EGO kontrolni seznam na začetku" sheetId="2" r:id="rId3"/>
    <sheet name="EGO kontrolni seznam na koncu" sheetId="3" r:id="rId4"/>
    <sheet name="EGO napredek" sheetId="4" r:id="rId5"/>
  </sheets>
  <calcPr calcId="152511"/>
</workbook>
</file>

<file path=xl/calcChain.xml><?xml version="1.0" encoding="utf-8"?>
<calcChain xmlns="http://schemas.openxmlformats.org/spreadsheetml/2006/main">
  <c r="K133" i="2" l="1"/>
  <c r="P133" i="2"/>
  <c r="Q133" i="2"/>
  <c r="R133" i="2"/>
  <c r="V133" i="2"/>
  <c r="W133" i="2"/>
  <c r="X133" i="2"/>
  <c r="Y133" i="2"/>
  <c r="Z133" i="2"/>
  <c r="AA133" i="2"/>
  <c r="AB133" i="2"/>
  <c r="AC133" i="2"/>
  <c r="AD133" i="2"/>
  <c r="V123" i="2"/>
  <c r="W123" i="2"/>
  <c r="X123" i="2"/>
  <c r="Y123" i="2"/>
  <c r="Z123" i="2"/>
  <c r="AA123" i="2"/>
  <c r="AB123" i="2"/>
  <c r="AC123" i="2"/>
  <c r="AD123" i="2"/>
  <c r="V119" i="2"/>
  <c r="W119" i="2"/>
  <c r="X119" i="2"/>
  <c r="Y119" i="2"/>
  <c r="Z119" i="2"/>
  <c r="AA119" i="2"/>
  <c r="AB119" i="2"/>
  <c r="AC119" i="2"/>
  <c r="AD119" i="2"/>
  <c r="V118" i="2"/>
  <c r="W118" i="2"/>
  <c r="X118" i="2"/>
  <c r="Y118" i="2"/>
  <c r="Z118" i="2"/>
  <c r="AA118" i="2"/>
  <c r="AB118" i="2"/>
  <c r="AC118" i="2"/>
  <c r="AD118" i="2"/>
  <c r="J87" i="2"/>
  <c r="M87" i="2"/>
  <c r="N87" i="2"/>
  <c r="O87" i="2"/>
  <c r="V87" i="2"/>
  <c r="W87" i="2"/>
  <c r="X87" i="2"/>
  <c r="Y87" i="2"/>
  <c r="Z87" i="2"/>
  <c r="AA87" i="2"/>
  <c r="AB87" i="2"/>
  <c r="AC87" i="2"/>
  <c r="AD87" i="2"/>
  <c r="V54" i="2"/>
  <c r="W54" i="2"/>
  <c r="X54" i="2"/>
  <c r="Y54" i="2"/>
  <c r="Z54" i="2"/>
  <c r="AA54" i="2"/>
  <c r="AB54" i="2"/>
  <c r="AC54" i="2"/>
  <c r="AD54" i="2"/>
  <c r="V30" i="2"/>
  <c r="W30" i="2"/>
  <c r="X30" i="2"/>
  <c r="Y30" i="2"/>
  <c r="Z30" i="2"/>
  <c r="AA30" i="2"/>
  <c r="AB30" i="2"/>
  <c r="AC30" i="2"/>
  <c r="AD30" i="2"/>
  <c r="V26" i="2"/>
  <c r="W26" i="2"/>
  <c r="X26" i="2"/>
  <c r="Y26" i="2"/>
  <c r="Z26" i="2"/>
  <c r="AA26" i="2"/>
  <c r="AB26" i="2"/>
  <c r="AC26" i="2"/>
  <c r="AD26" i="2"/>
  <c r="V28" i="2"/>
  <c r="W28" i="2"/>
  <c r="X28" i="2"/>
  <c r="Y28" i="2"/>
  <c r="Z28" i="2"/>
  <c r="AA28" i="2"/>
  <c r="AB28" i="2"/>
  <c r="AC28" i="2"/>
  <c r="AD28" i="2"/>
  <c r="V22" i="2"/>
  <c r="W22" i="2"/>
  <c r="X22" i="2"/>
  <c r="Y22" i="2"/>
  <c r="Z22" i="2"/>
  <c r="AA22" i="2"/>
  <c r="AB22" i="2"/>
  <c r="AC22" i="2"/>
  <c r="AD22" i="2"/>
  <c r="AD140" i="3"/>
  <c r="AC140" i="3"/>
  <c r="AB140" i="3"/>
  <c r="AA140" i="3"/>
  <c r="Z140" i="3"/>
  <c r="Y140" i="3"/>
  <c r="X140" i="3"/>
  <c r="W140" i="3"/>
  <c r="V140" i="3"/>
  <c r="R140" i="3"/>
  <c r="Q140" i="3"/>
  <c r="P140" i="3"/>
  <c r="K140" i="3"/>
  <c r="AD139" i="3"/>
  <c r="AC139" i="3"/>
  <c r="AB139" i="3"/>
  <c r="AA139" i="3"/>
  <c r="Z139" i="3"/>
  <c r="Y139" i="3"/>
  <c r="X139" i="3"/>
  <c r="W139" i="3"/>
  <c r="V139" i="3"/>
  <c r="R139" i="3"/>
  <c r="Q139" i="3"/>
  <c r="P139" i="3"/>
  <c r="K139" i="3"/>
  <c r="AD138" i="3"/>
  <c r="AC138" i="3"/>
  <c r="AB138" i="3"/>
  <c r="AA138" i="3"/>
  <c r="Z138" i="3"/>
  <c r="Y138" i="3"/>
  <c r="X138" i="3"/>
  <c r="W138" i="3"/>
  <c r="V138" i="3"/>
  <c r="R138" i="3"/>
  <c r="Q138" i="3"/>
  <c r="P138" i="3"/>
  <c r="K138" i="3"/>
  <c r="AD137" i="3"/>
  <c r="AC137" i="3"/>
  <c r="AB137" i="3"/>
  <c r="AA137" i="3"/>
  <c r="Z137" i="3"/>
  <c r="Y137" i="3"/>
  <c r="X137" i="3"/>
  <c r="W137" i="3"/>
  <c r="V137" i="3"/>
  <c r="R137" i="3"/>
  <c r="Q137" i="3"/>
  <c r="P137" i="3"/>
  <c r="K137" i="3"/>
  <c r="AD136" i="3"/>
  <c r="AC136" i="3"/>
  <c r="AB136" i="3"/>
  <c r="AA136" i="3"/>
  <c r="Z136" i="3"/>
  <c r="Y136" i="3"/>
  <c r="X136" i="3"/>
  <c r="W136" i="3"/>
  <c r="V136" i="3"/>
  <c r="R136" i="3"/>
  <c r="Q136" i="3"/>
  <c r="P136" i="3"/>
  <c r="K136" i="3"/>
  <c r="AD135" i="3"/>
  <c r="AC135" i="3"/>
  <c r="AB135" i="3"/>
  <c r="AA135" i="3"/>
  <c r="Z135" i="3"/>
  <c r="Y135" i="3"/>
  <c r="X135" i="3"/>
  <c r="W135" i="3"/>
  <c r="V135" i="3"/>
  <c r="R135" i="3"/>
  <c r="Q135" i="3"/>
  <c r="P135" i="3"/>
  <c r="K135" i="3"/>
  <c r="AD134" i="3"/>
  <c r="AC134" i="3"/>
  <c r="AB134" i="3"/>
  <c r="AA134" i="3"/>
  <c r="Z134" i="3"/>
  <c r="Y134" i="3"/>
  <c r="X134" i="3"/>
  <c r="W134" i="3"/>
  <c r="V134" i="3"/>
  <c r="R134" i="3"/>
  <c r="Q134" i="3"/>
  <c r="P134" i="3"/>
  <c r="K134" i="3"/>
  <c r="AD133" i="3"/>
  <c r="AC133" i="3"/>
  <c r="AB133" i="3"/>
  <c r="AA133" i="3"/>
  <c r="Z133" i="3"/>
  <c r="Y133" i="3"/>
  <c r="X133" i="3"/>
  <c r="W133" i="3"/>
  <c r="V133" i="3"/>
  <c r="R133" i="3"/>
  <c r="Q133" i="3"/>
  <c r="P133" i="3"/>
  <c r="K133" i="3"/>
  <c r="AD132" i="3"/>
  <c r="AC132" i="3"/>
  <c r="AB132" i="3"/>
  <c r="AA132" i="3"/>
  <c r="Z132" i="3"/>
  <c r="Y132" i="3"/>
  <c r="X132" i="3"/>
  <c r="W132" i="3"/>
  <c r="V132" i="3"/>
  <c r="O132" i="3"/>
  <c r="N132" i="3"/>
  <c r="M132" i="3"/>
  <c r="J132" i="3"/>
  <c r="AD131" i="3"/>
  <c r="AC131" i="3"/>
  <c r="AB131" i="3"/>
  <c r="AA131" i="3"/>
  <c r="Z131" i="3"/>
  <c r="Y131" i="3"/>
  <c r="X131" i="3"/>
  <c r="W131" i="3"/>
  <c r="V131" i="3"/>
  <c r="O131" i="3"/>
  <c r="N131" i="3"/>
  <c r="M131" i="3"/>
  <c r="J131" i="3"/>
  <c r="AD130" i="3"/>
  <c r="AC130" i="3"/>
  <c r="AB130" i="3"/>
  <c r="AA130" i="3"/>
  <c r="Z130" i="3"/>
  <c r="Y130" i="3"/>
  <c r="X130" i="3"/>
  <c r="W130" i="3"/>
  <c r="V130" i="3"/>
  <c r="U130" i="3"/>
  <c r="T130" i="3"/>
  <c r="S130" i="3"/>
  <c r="L130" i="3"/>
  <c r="AD129" i="3"/>
  <c r="AC129" i="3"/>
  <c r="AB129" i="3"/>
  <c r="AA129" i="3"/>
  <c r="Z129" i="3"/>
  <c r="Y129" i="3"/>
  <c r="X129" i="3"/>
  <c r="W129" i="3"/>
  <c r="V129" i="3"/>
  <c r="O129" i="3"/>
  <c r="N129" i="3"/>
  <c r="M129" i="3"/>
  <c r="J129" i="3"/>
  <c r="AD128" i="3"/>
  <c r="AC128" i="3"/>
  <c r="AB128" i="3"/>
  <c r="AA128" i="3"/>
  <c r="Z128" i="3"/>
  <c r="Y128" i="3"/>
  <c r="X128" i="3"/>
  <c r="W128" i="3"/>
  <c r="V128" i="3"/>
  <c r="O128" i="3"/>
  <c r="N128" i="3"/>
  <c r="M128" i="3"/>
  <c r="J128" i="3"/>
  <c r="AD127" i="3"/>
  <c r="AC127" i="3"/>
  <c r="AB127" i="3"/>
  <c r="AA127" i="3"/>
  <c r="Z127" i="3"/>
  <c r="Y127" i="3"/>
  <c r="X127" i="3"/>
  <c r="W127" i="3"/>
  <c r="V127" i="3"/>
  <c r="U127" i="3"/>
  <c r="T127" i="3"/>
  <c r="S127" i="3"/>
  <c r="L127" i="3"/>
  <c r="AD126" i="3"/>
  <c r="AC126" i="3"/>
  <c r="AB126" i="3"/>
  <c r="AA126" i="3"/>
  <c r="Z126" i="3"/>
  <c r="Y126" i="3"/>
  <c r="X126" i="3"/>
  <c r="W126" i="3"/>
  <c r="V126" i="3"/>
  <c r="U126" i="3"/>
  <c r="T126" i="3"/>
  <c r="S126" i="3"/>
  <c r="L126" i="3"/>
  <c r="AD125" i="3"/>
  <c r="AC125" i="3"/>
  <c r="AB125" i="3"/>
  <c r="AA125" i="3"/>
  <c r="Z125" i="3"/>
  <c r="Y125" i="3"/>
  <c r="X125" i="3"/>
  <c r="W125" i="3"/>
  <c r="V125" i="3"/>
  <c r="U125" i="3"/>
  <c r="T125" i="3"/>
  <c r="S125" i="3"/>
  <c r="L125" i="3"/>
  <c r="AD124" i="3"/>
  <c r="AC124" i="3"/>
  <c r="AB124" i="3"/>
  <c r="AA124" i="3"/>
  <c r="Z124" i="3"/>
  <c r="Y124" i="3"/>
  <c r="X124" i="3"/>
  <c r="W124" i="3"/>
  <c r="V124" i="3"/>
  <c r="U124" i="3"/>
  <c r="T124" i="3"/>
  <c r="S124" i="3"/>
  <c r="L124" i="3"/>
  <c r="AD123" i="3"/>
  <c r="AC123" i="3"/>
  <c r="AB123" i="3"/>
  <c r="AA123" i="3"/>
  <c r="Z123" i="3"/>
  <c r="Y123" i="3"/>
  <c r="X123" i="3"/>
  <c r="W123" i="3"/>
  <c r="V123" i="3"/>
  <c r="O123" i="3"/>
  <c r="N123" i="3"/>
  <c r="M123" i="3"/>
  <c r="J123" i="3"/>
  <c r="AD122" i="3"/>
  <c r="AC122" i="3"/>
  <c r="AB122" i="3"/>
  <c r="AA122" i="3"/>
  <c r="Z122" i="3"/>
  <c r="Y122" i="3"/>
  <c r="X122" i="3"/>
  <c r="W122" i="3"/>
  <c r="V122" i="3"/>
  <c r="O122" i="3"/>
  <c r="N122" i="3"/>
  <c r="M122" i="3"/>
  <c r="J122" i="3"/>
  <c r="AD121" i="3"/>
  <c r="AC121" i="3"/>
  <c r="AB121" i="3"/>
  <c r="AA121" i="3"/>
  <c r="Z121" i="3"/>
  <c r="Y121" i="3"/>
  <c r="X121" i="3"/>
  <c r="W121" i="3"/>
  <c r="V121" i="3"/>
  <c r="O121" i="3"/>
  <c r="N121" i="3"/>
  <c r="M121" i="3"/>
  <c r="J121" i="3"/>
  <c r="AD120" i="3"/>
  <c r="AC120" i="3"/>
  <c r="AB120" i="3"/>
  <c r="AA120" i="3"/>
  <c r="Z120" i="3"/>
  <c r="Y120" i="3"/>
  <c r="X120" i="3"/>
  <c r="W120" i="3"/>
  <c r="V120" i="3"/>
  <c r="O120" i="3"/>
  <c r="N120" i="3"/>
  <c r="M120" i="3"/>
  <c r="J120" i="3"/>
  <c r="AD119" i="3"/>
  <c r="AC119" i="3"/>
  <c r="AB119" i="3"/>
  <c r="AA119" i="3"/>
  <c r="Z119" i="3"/>
  <c r="Y119" i="3"/>
  <c r="X119" i="3"/>
  <c r="W119" i="3"/>
  <c r="V119" i="3"/>
  <c r="U119" i="3"/>
  <c r="T119" i="3"/>
  <c r="S119" i="3"/>
  <c r="L119" i="3"/>
  <c r="AD118" i="3"/>
  <c r="AC118" i="3"/>
  <c r="AB118" i="3"/>
  <c r="AA118" i="3"/>
  <c r="Z118" i="3"/>
  <c r="Y118" i="3"/>
  <c r="X118" i="3"/>
  <c r="W118" i="3"/>
  <c r="V118" i="3"/>
  <c r="R118" i="3"/>
  <c r="Q118" i="3"/>
  <c r="P118" i="3"/>
  <c r="K118" i="3"/>
  <c r="AD117" i="3"/>
  <c r="AC117" i="3"/>
  <c r="AB117" i="3"/>
  <c r="AA117" i="3"/>
  <c r="Z117" i="3"/>
  <c r="Y117" i="3"/>
  <c r="X117" i="3"/>
  <c r="W117" i="3"/>
  <c r="V117" i="3"/>
  <c r="O117" i="3"/>
  <c r="N117" i="3"/>
  <c r="M117" i="3"/>
  <c r="J117" i="3"/>
  <c r="AD116" i="3"/>
  <c r="AC116" i="3"/>
  <c r="AB116" i="3"/>
  <c r="AA116" i="3"/>
  <c r="Z116" i="3"/>
  <c r="Y116" i="3"/>
  <c r="X116" i="3"/>
  <c r="W116" i="3"/>
  <c r="V116" i="3"/>
  <c r="O116" i="3"/>
  <c r="N116" i="3"/>
  <c r="M116" i="3"/>
  <c r="J116" i="3"/>
  <c r="AD115" i="3"/>
  <c r="AC115" i="3"/>
  <c r="AB115" i="3"/>
  <c r="AA115" i="3"/>
  <c r="Z115" i="3"/>
  <c r="Y115" i="3"/>
  <c r="X115" i="3"/>
  <c r="W115" i="3"/>
  <c r="V115" i="3"/>
  <c r="O115" i="3"/>
  <c r="N115" i="3"/>
  <c r="M115" i="3"/>
  <c r="J115" i="3"/>
  <c r="AD114" i="3"/>
  <c r="AC114" i="3"/>
  <c r="AB114" i="3"/>
  <c r="AA114" i="3"/>
  <c r="Z114" i="3"/>
  <c r="Y114" i="3"/>
  <c r="X114" i="3"/>
  <c r="W114" i="3"/>
  <c r="V114" i="3"/>
  <c r="O114" i="3"/>
  <c r="N114" i="3"/>
  <c r="M114" i="3"/>
  <c r="J114" i="3"/>
  <c r="AD113" i="3"/>
  <c r="AC113" i="3"/>
  <c r="AB113" i="3"/>
  <c r="AA113" i="3"/>
  <c r="Z113" i="3"/>
  <c r="Y113" i="3"/>
  <c r="X113" i="3"/>
  <c r="W113" i="3"/>
  <c r="V113" i="3"/>
  <c r="O113" i="3"/>
  <c r="N113" i="3"/>
  <c r="M113" i="3"/>
  <c r="J113" i="3"/>
  <c r="AD112" i="3"/>
  <c r="AC112" i="3"/>
  <c r="AB112" i="3"/>
  <c r="AA112" i="3"/>
  <c r="Z112" i="3"/>
  <c r="Y112" i="3"/>
  <c r="X112" i="3"/>
  <c r="W112" i="3"/>
  <c r="V112" i="3"/>
  <c r="O112" i="3"/>
  <c r="N112" i="3"/>
  <c r="M112" i="3"/>
  <c r="J112" i="3"/>
  <c r="AD111" i="3"/>
  <c r="AC111" i="3"/>
  <c r="AB111" i="3"/>
  <c r="AA111" i="3"/>
  <c r="Z111" i="3"/>
  <c r="Y111" i="3"/>
  <c r="X111" i="3"/>
  <c r="W111" i="3"/>
  <c r="V111" i="3"/>
  <c r="O111" i="3"/>
  <c r="N111" i="3"/>
  <c r="M111" i="3"/>
  <c r="J111" i="3"/>
  <c r="AD110" i="3"/>
  <c r="AC110" i="3"/>
  <c r="AB110" i="3"/>
  <c r="AA110" i="3"/>
  <c r="Z110" i="3"/>
  <c r="Y110" i="3"/>
  <c r="X110" i="3"/>
  <c r="W110" i="3"/>
  <c r="V110" i="3"/>
  <c r="O110" i="3"/>
  <c r="N110" i="3"/>
  <c r="M110" i="3"/>
  <c r="J110" i="3"/>
  <c r="AD109" i="3"/>
  <c r="AC109" i="3"/>
  <c r="AB109" i="3"/>
  <c r="AA109" i="3"/>
  <c r="Z109" i="3"/>
  <c r="Y109" i="3"/>
  <c r="X109" i="3"/>
  <c r="W109" i="3"/>
  <c r="V109" i="3"/>
  <c r="U109" i="3"/>
  <c r="T109" i="3"/>
  <c r="S109" i="3"/>
  <c r="L109" i="3"/>
  <c r="AD108" i="3"/>
  <c r="AC108" i="3"/>
  <c r="AB108" i="3"/>
  <c r="AA108" i="3"/>
  <c r="Z108" i="3"/>
  <c r="Y108" i="3"/>
  <c r="X108" i="3"/>
  <c r="W108" i="3"/>
  <c r="V108" i="3"/>
  <c r="R108" i="3"/>
  <c r="Q108" i="3"/>
  <c r="P108" i="3"/>
  <c r="K108" i="3"/>
  <c r="AD107" i="3"/>
  <c r="AC107" i="3"/>
  <c r="AB107" i="3"/>
  <c r="AA107" i="3"/>
  <c r="Z107" i="3"/>
  <c r="Y107" i="3"/>
  <c r="X107" i="3"/>
  <c r="W107" i="3"/>
  <c r="V107" i="3"/>
  <c r="R107" i="3"/>
  <c r="Q107" i="3"/>
  <c r="P107" i="3"/>
  <c r="K107" i="3"/>
  <c r="AD106" i="3"/>
  <c r="AC106" i="3"/>
  <c r="AB106" i="3"/>
  <c r="AA106" i="3"/>
  <c r="Z106" i="3"/>
  <c r="Y106" i="3"/>
  <c r="X106" i="3"/>
  <c r="W106" i="3"/>
  <c r="V106" i="3"/>
  <c r="R106" i="3"/>
  <c r="Q106" i="3"/>
  <c r="P106" i="3"/>
  <c r="K106" i="3"/>
  <c r="AD105" i="3"/>
  <c r="AC105" i="3"/>
  <c r="AB105" i="3"/>
  <c r="AA105" i="3"/>
  <c r="Z105" i="3"/>
  <c r="Y105" i="3"/>
  <c r="X105" i="3"/>
  <c r="W105" i="3"/>
  <c r="V105" i="3"/>
  <c r="R105" i="3"/>
  <c r="Q105" i="3"/>
  <c r="P105" i="3"/>
  <c r="K105" i="3"/>
  <c r="AD104" i="3"/>
  <c r="AC104" i="3"/>
  <c r="AB104" i="3"/>
  <c r="AA104" i="3"/>
  <c r="Z104" i="3"/>
  <c r="Y104" i="3"/>
  <c r="X104" i="3"/>
  <c r="W104" i="3"/>
  <c r="V104" i="3"/>
  <c r="O104" i="3"/>
  <c r="N104" i="3"/>
  <c r="M104" i="3"/>
  <c r="J104" i="3"/>
  <c r="AD103" i="3"/>
  <c r="AC103" i="3"/>
  <c r="AB103" i="3"/>
  <c r="AA103" i="3"/>
  <c r="Z103" i="3"/>
  <c r="Y103" i="3"/>
  <c r="X103" i="3"/>
  <c r="W103" i="3"/>
  <c r="V103" i="3"/>
  <c r="O103" i="3"/>
  <c r="N103" i="3"/>
  <c r="M103" i="3"/>
  <c r="J103" i="3"/>
  <c r="AD102" i="3"/>
  <c r="AC102" i="3"/>
  <c r="AB102" i="3"/>
  <c r="AA102" i="3"/>
  <c r="Z102" i="3"/>
  <c r="Y102" i="3"/>
  <c r="X102" i="3"/>
  <c r="W102" i="3"/>
  <c r="V102" i="3"/>
  <c r="R102" i="3"/>
  <c r="Q102" i="3"/>
  <c r="P102" i="3"/>
  <c r="K102" i="3"/>
  <c r="AD101" i="3"/>
  <c r="AC101" i="3"/>
  <c r="AB101" i="3"/>
  <c r="AA101" i="3"/>
  <c r="Z101" i="3"/>
  <c r="Y101" i="3"/>
  <c r="X101" i="3"/>
  <c r="W101" i="3"/>
  <c r="V101" i="3"/>
  <c r="R101" i="3"/>
  <c r="Q101" i="3"/>
  <c r="P101" i="3"/>
  <c r="K101" i="3"/>
  <c r="AD100" i="3"/>
  <c r="AC100" i="3"/>
  <c r="AB100" i="3"/>
  <c r="AA100" i="3"/>
  <c r="Z100" i="3"/>
  <c r="Y100" i="3"/>
  <c r="X100" i="3"/>
  <c r="W100" i="3"/>
  <c r="V100" i="3"/>
  <c r="O100" i="3"/>
  <c r="N100" i="3"/>
  <c r="M100" i="3"/>
  <c r="J100" i="3"/>
  <c r="AD99" i="3"/>
  <c r="AC99" i="3"/>
  <c r="AB99" i="3"/>
  <c r="AA99" i="3"/>
  <c r="Z99" i="3"/>
  <c r="Y99" i="3"/>
  <c r="X99" i="3"/>
  <c r="W99" i="3"/>
  <c r="V99" i="3"/>
  <c r="U99" i="3"/>
  <c r="T99" i="3"/>
  <c r="S99" i="3"/>
  <c r="L99" i="3"/>
  <c r="AD98" i="3"/>
  <c r="AC98" i="3"/>
  <c r="AB98" i="3"/>
  <c r="AA98" i="3"/>
  <c r="Z98" i="3"/>
  <c r="Y98" i="3"/>
  <c r="X98" i="3"/>
  <c r="W98" i="3"/>
  <c r="V98" i="3"/>
  <c r="R98" i="3"/>
  <c r="Q98" i="3"/>
  <c r="P98" i="3"/>
  <c r="K98" i="3"/>
  <c r="AD97" i="3"/>
  <c r="AC97" i="3"/>
  <c r="AB97" i="3"/>
  <c r="AA97" i="3"/>
  <c r="Z97" i="3"/>
  <c r="Y97" i="3"/>
  <c r="X97" i="3"/>
  <c r="W97" i="3"/>
  <c r="V97" i="3"/>
  <c r="R97" i="3"/>
  <c r="Q97" i="3"/>
  <c r="P97" i="3"/>
  <c r="K97" i="3"/>
  <c r="AD96" i="3"/>
  <c r="AC96" i="3"/>
  <c r="AB96" i="3"/>
  <c r="AA96" i="3"/>
  <c r="Z96" i="3"/>
  <c r="Y96" i="3"/>
  <c r="X96" i="3"/>
  <c r="W96" i="3"/>
  <c r="V96" i="3"/>
  <c r="R96" i="3"/>
  <c r="Q96" i="3"/>
  <c r="P96" i="3"/>
  <c r="K96" i="3"/>
  <c r="AD95" i="3"/>
  <c r="AC95" i="3"/>
  <c r="AB95" i="3"/>
  <c r="AA95" i="3"/>
  <c r="Z95" i="3"/>
  <c r="Y95" i="3"/>
  <c r="X95" i="3"/>
  <c r="W95" i="3"/>
  <c r="V95" i="3"/>
  <c r="R95" i="3"/>
  <c r="Q95" i="3"/>
  <c r="P95" i="3"/>
  <c r="K95" i="3"/>
  <c r="AD94" i="3"/>
  <c r="AC94" i="3"/>
  <c r="AB94" i="3"/>
  <c r="AA94" i="3"/>
  <c r="Z94" i="3"/>
  <c r="Y94" i="3"/>
  <c r="X94" i="3"/>
  <c r="W94" i="3"/>
  <c r="V94" i="3"/>
  <c r="R94" i="3"/>
  <c r="Q94" i="3"/>
  <c r="P94" i="3"/>
  <c r="K94" i="3"/>
  <c r="AD93" i="3"/>
  <c r="AC93" i="3"/>
  <c r="AB93" i="3"/>
  <c r="AA93" i="3"/>
  <c r="Z93" i="3"/>
  <c r="Y93" i="3"/>
  <c r="X93" i="3"/>
  <c r="W93" i="3"/>
  <c r="V93" i="3"/>
  <c r="O93" i="3"/>
  <c r="N93" i="3"/>
  <c r="M93" i="3"/>
  <c r="J93" i="3"/>
  <c r="AD92" i="3"/>
  <c r="AC92" i="3"/>
  <c r="AB92" i="3"/>
  <c r="AA92" i="3"/>
  <c r="Z92" i="3"/>
  <c r="Y92" i="3"/>
  <c r="X92" i="3"/>
  <c r="W92" i="3"/>
  <c r="V92" i="3"/>
  <c r="O92" i="3"/>
  <c r="N92" i="3"/>
  <c r="M92" i="3"/>
  <c r="J92" i="3"/>
  <c r="AD91" i="3"/>
  <c r="AC91" i="3"/>
  <c r="AB91" i="3"/>
  <c r="AA91" i="3"/>
  <c r="Z91" i="3"/>
  <c r="Y91" i="3"/>
  <c r="X91" i="3"/>
  <c r="W91" i="3"/>
  <c r="V91" i="3"/>
  <c r="O91" i="3"/>
  <c r="N91" i="3"/>
  <c r="M91" i="3"/>
  <c r="J91" i="3"/>
  <c r="AD90" i="3"/>
  <c r="AC90" i="3"/>
  <c r="AB90" i="3"/>
  <c r="AA90" i="3"/>
  <c r="Z90" i="3"/>
  <c r="Y90" i="3"/>
  <c r="X90" i="3"/>
  <c r="W90" i="3"/>
  <c r="V90" i="3"/>
  <c r="O90" i="3"/>
  <c r="N90" i="3"/>
  <c r="M90" i="3"/>
  <c r="J90" i="3"/>
  <c r="AD89" i="3"/>
  <c r="AC89" i="3"/>
  <c r="AB89" i="3"/>
  <c r="AA89" i="3"/>
  <c r="Z89" i="3"/>
  <c r="Y89" i="3"/>
  <c r="X89" i="3"/>
  <c r="W89" i="3"/>
  <c r="V89" i="3"/>
  <c r="O89" i="3"/>
  <c r="N89" i="3"/>
  <c r="M89" i="3"/>
  <c r="J89" i="3"/>
  <c r="AD88" i="3"/>
  <c r="AC88" i="3"/>
  <c r="AB88" i="3"/>
  <c r="AA88" i="3"/>
  <c r="Z88" i="3"/>
  <c r="Y88" i="3"/>
  <c r="X88" i="3"/>
  <c r="W88" i="3"/>
  <c r="V88" i="3"/>
  <c r="O88" i="3"/>
  <c r="N88" i="3"/>
  <c r="M88" i="3"/>
  <c r="J88" i="3"/>
  <c r="AD87" i="3"/>
  <c r="AC87" i="3"/>
  <c r="AB87" i="3"/>
  <c r="AA87" i="3"/>
  <c r="Z87" i="3"/>
  <c r="Y87" i="3"/>
  <c r="X87" i="3"/>
  <c r="W87" i="3"/>
  <c r="V87" i="3"/>
  <c r="U87" i="3"/>
  <c r="T87" i="3"/>
  <c r="S87" i="3"/>
  <c r="L87" i="3"/>
  <c r="AD86" i="3"/>
  <c r="AC86" i="3"/>
  <c r="AB86" i="3"/>
  <c r="AA86" i="3"/>
  <c r="Z86" i="3"/>
  <c r="Y86" i="3"/>
  <c r="X86" i="3"/>
  <c r="W86" i="3"/>
  <c r="V86" i="3"/>
  <c r="R86" i="3"/>
  <c r="Q86" i="3"/>
  <c r="P86" i="3"/>
  <c r="K86" i="3"/>
  <c r="AD85" i="3"/>
  <c r="AC85" i="3"/>
  <c r="AB85" i="3"/>
  <c r="AA85" i="3"/>
  <c r="Z85" i="3"/>
  <c r="Y85" i="3"/>
  <c r="X85" i="3"/>
  <c r="W85" i="3"/>
  <c r="V85" i="3"/>
  <c r="O85" i="3"/>
  <c r="N85" i="3"/>
  <c r="M85" i="3"/>
  <c r="J85" i="3"/>
  <c r="AD84" i="3"/>
  <c r="AC84" i="3"/>
  <c r="AB84" i="3"/>
  <c r="AA84" i="3"/>
  <c r="Z84" i="3"/>
  <c r="Y84" i="3"/>
  <c r="X84" i="3"/>
  <c r="W84" i="3"/>
  <c r="V84" i="3"/>
  <c r="O84" i="3"/>
  <c r="N84" i="3"/>
  <c r="M84" i="3"/>
  <c r="J84" i="3"/>
  <c r="AD83" i="3"/>
  <c r="AC83" i="3"/>
  <c r="AB83" i="3"/>
  <c r="AA83" i="3"/>
  <c r="Z83" i="3"/>
  <c r="Y83" i="3"/>
  <c r="X83" i="3"/>
  <c r="W83" i="3"/>
  <c r="V83" i="3"/>
  <c r="O83" i="3"/>
  <c r="N83" i="3"/>
  <c r="M83" i="3"/>
  <c r="J83" i="3"/>
  <c r="AD82" i="3"/>
  <c r="AC82" i="3"/>
  <c r="AB82" i="3"/>
  <c r="AA82" i="3"/>
  <c r="Z82" i="3"/>
  <c r="Y82" i="3"/>
  <c r="X82" i="3"/>
  <c r="W82" i="3"/>
  <c r="V82" i="3"/>
  <c r="R82" i="3"/>
  <c r="Q82" i="3"/>
  <c r="P82" i="3"/>
  <c r="K82" i="3"/>
  <c r="AD81" i="3"/>
  <c r="AC81" i="3"/>
  <c r="AB81" i="3"/>
  <c r="AA81" i="3"/>
  <c r="Z81" i="3"/>
  <c r="Y81" i="3"/>
  <c r="X81" i="3"/>
  <c r="W81" i="3"/>
  <c r="V81" i="3"/>
  <c r="R81" i="3"/>
  <c r="Q81" i="3"/>
  <c r="P81" i="3"/>
  <c r="K81" i="3"/>
  <c r="AD80" i="3"/>
  <c r="AC80" i="3"/>
  <c r="AB80" i="3"/>
  <c r="AA80" i="3"/>
  <c r="Z80" i="3"/>
  <c r="Y80" i="3"/>
  <c r="X80" i="3"/>
  <c r="W80" i="3"/>
  <c r="V80" i="3"/>
  <c r="R80" i="3"/>
  <c r="Q80" i="3"/>
  <c r="P80" i="3"/>
  <c r="K80" i="3"/>
  <c r="AD79" i="3"/>
  <c r="AC79" i="3"/>
  <c r="AB79" i="3"/>
  <c r="AA79" i="3"/>
  <c r="Z79" i="3"/>
  <c r="Y79" i="3"/>
  <c r="X79" i="3"/>
  <c r="W79" i="3"/>
  <c r="V79" i="3"/>
  <c r="U79" i="3"/>
  <c r="T79" i="3"/>
  <c r="S79" i="3"/>
  <c r="L79" i="3"/>
  <c r="AD78" i="3"/>
  <c r="AC78" i="3"/>
  <c r="AB78" i="3"/>
  <c r="AA78" i="3"/>
  <c r="Z78" i="3"/>
  <c r="Y78" i="3"/>
  <c r="X78" i="3"/>
  <c r="W78" i="3"/>
  <c r="V78" i="3"/>
  <c r="U78" i="3"/>
  <c r="T78" i="3"/>
  <c r="S78" i="3"/>
  <c r="L78" i="3"/>
  <c r="AD77" i="3"/>
  <c r="AC77" i="3"/>
  <c r="AB77" i="3"/>
  <c r="AA77" i="3"/>
  <c r="Z77" i="3"/>
  <c r="Y77" i="3"/>
  <c r="X77" i="3"/>
  <c r="W77" i="3"/>
  <c r="V77" i="3"/>
  <c r="R77" i="3"/>
  <c r="Q77" i="3"/>
  <c r="P77" i="3"/>
  <c r="K77" i="3"/>
  <c r="AD76" i="3"/>
  <c r="AC76" i="3"/>
  <c r="AB76" i="3"/>
  <c r="AA76" i="3"/>
  <c r="Z76" i="3"/>
  <c r="Y76" i="3"/>
  <c r="X76" i="3"/>
  <c r="W76" i="3"/>
  <c r="V76" i="3"/>
  <c r="O76" i="3"/>
  <c r="N76" i="3"/>
  <c r="M76" i="3"/>
  <c r="J76" i="3"/>
  <c r="AD75" i="3"/>
  <c r="AC75" i="3"/>
  <c r="AB75" i="3"/>
  <c r="AA75" i="3"/>
  <c r="Z75" i="3"/>
  <c r="Y75" i="3"/>
  <c r="X75" i="3"/>
  <c r="W75" i="3"/>
  <c r="V75" i="3"/>
  <c r="U75" i="3"/>
  <c r="T75" i="3"/>
  <c r="S75" i="3"/>
  <c r="L75" i="3"/>
  <c r="AD74" i="3"/>
  <c r="AC74" i="3"/>
  <c r="AB74" i="3"/>
  <c r="AA74" i="3"/>
  <c r="Z74" i="3"/>
  <c r="Y74" i="3"/>
  <c r="X74" i="3"/>
  <c r="W74" i="3"/>
  <c r="V74" i="3"/>
  <c r="U74" i="3"/>
  <c r="T74" i="3"/>
  <c r="S74" i="3"/>
  <c r="L74" i="3"/>
  <c r="AD73" i="3"/>
  <c r="AC73" i="3"/>
  <c r="AB73" i="3"/>
  <c r="AA73" i="3"/>
  <c r="Z73" i="3"/>
  <c r="Y73" i="3"/>
  <c r="X73" i="3"/>
  <c r="W73" i="3"/>
  <c r="V73" i="3"/>
  <c r="R73" i="3"/>
  <c r="Q73" i="3"/>
  <c r="P73" i="3"/>
  <c r="K73" i="3"/>
  <c r="AD72" i="3"/>
  <c r="AC72" i="3"/>
  <c r="AB72" i="3"/>
  <c r="AA72" i="3"/>
  <c r="Z72" i="3"/>
  <c r="Y72" i="3"/>
  <c r="X72" i="3"/>
  <c r="W72" i="3"/>
  <c r="V72" i="3"/>
  <c r="O72" i="3"/>
  <c r="N72" i="3"/>
  <c r="M72" i="3"/>
  <c r="J72" i="3"/>
  <c r="AD71" i="3"/>
  <c r="AC71" i="3"/>
  <c r="AB71" i="3"/>
  <c r="AA71" i="3"/>
  <c r="Z71" i="3"/>
  <c r="Y71" i="3"/>
  <c r="X71" i="3"/>
  <c r="W71" i="3"/>
  <c r="V71" i="3"/>
  <c r="O71" i="3"/>
  <c r="N71" i="3"/>
  <c r="M71" i="3"/>
  <c r="J71" i="3"/>
  <c r="AD70" i="3"/>
  <c r="AC70" i="3"/>
  <c r="AB70" i="3"/>
  <c r="AA70" i="3"/>
  <c r="Z70" i="3"/>
  <c r="Y70" i="3"/>
  <c r="X70" i="3"/>
  <c r="W70" i="3"/>
  <c r="V70" i="3"/>
  <c r="O70" i="3"/>
  <c r="N70" i="3"/>
  <c r="M70" i="3"/>
  <c r="J70" i="3"/>
  <c r="AD69" i="3"/>
  <c r="AC69" i="3"/>
  <c r="AB69" i="3"/>
  <c r="AA69" i="3"/>
  <c r="Z69" i="3"/>
  <c r="Y69" i="3"/>
  <c r="X69" i="3"/>
  <c r="W69" i="3"/>
  <c r="V69" i="3"/>
  <c r="U69" i="3"/>
  <c r="T69" i="3"/>
  <c r="S69" i="3"/>
  <c r="L69" i="3"/>
  <c r="AD68" i="3"/>
  <c r="AC68" i="3"/>
  <c r="AB68" i="3"/>
  <c r="AA68" i="3"/>
  <c r="Z68" i="3"/>
  <c r="Y68" i="3"/>
  <c r="X68" i="3"/>
  <c r="W68" i="3"/>
  <c r="V68" i="3"/>
  <c r="U68" i="3"/>
  <c r="T68" i="3"/>
  <c r="S68" i="3"/>
  <c r="L68" i="3"/>
  <c r="AD67" i="3"/>
  <c r="AC67" i="3"/>
  <c r="AB67" i="3"/>
  <c r="AA67" i="3"/>
  <c r="Z67" i="3"/>
  <c r="Y67" i="3"/>
  <c r="X67" i="3"/>
  <c r="W67" i="3"/>
  <c r="V67" i="3"/>
  <c r="R67" i="3"/>
  <c r="Q67" i="3"/>
  <c r="P67" i="3"/>
  <c r="K67" i="3"/>
  <c r="AD66" i="3"/>
  <c r="AC66" i="3"/>
  <c r="AB66" i="3"/>
  <c r="AA66" i="3"/>
  <c r="Z66" i="3"/>
  <c r="Y66" i="3"/>
  <c r="X66" i="3"/>
  <c r="W66" i="3"/>
  <c r="V66" i="3"/>
  <c r="O66" i="3"/>
  <c r="N66" i="3"/>
  <c r="M66" i="3"/>
  <c r="J66" i="3"/>
  <c r="AD65" i="3"/>
  <c r="AC65" i="3"/>
  <c r="AB65" i="3"/>
  <c r="AA65" i="3"/>
  <c r="Z65" i="3"/>
  <c r="Y65" i="3"/>
  <c r="X65" i="3"/>
  <c r="W65" i="3"/>
  <c r="V65" i="3"/>
  <c r="O65" i="3"/>
  <c r="N65" i="3"/>
  <c r="M65" i="3"/>
  <c r="J65" i="3"/>
  <c r="AD64" i="3"/>
  <c r="AC64" i="3"/>
  <c r="AB64" i="3"/>
  <c r="AA64" i="3"/>
  <c r="Z64" i="3"/>
  <c r="Y64" i="3"/>
  <c r="X64" i="3"/>
  <c r="W64" i="3"/>
  <c r="V64" i="3"/>
  <c r="O64" i="3"/>
  <c r="N64" i="3"/>
  <c r="M64" i="3"/>
  <c r="J64" i="3"/>
  <c r="AD63" i="3"/>
  <c r="AC63" i="3"/>
  <c r="AB63" i="3"/>
  <c r="AA63" i="3"/>
  <c r="Z63" i="3"/>
  <c r="Y63" i="3"/>
  <c r="X63" i="3"/>
  <c r="W63" i="3"/>
  <c r="V63" i="3"/>
  <c r="O63" i="3"/>
  <c r="N63" i="3"/>
  <c r="M63" i="3"/>
  <c r="J63" i="3"/>
  <c r="AD62" i="3"/>
  <c r="AC62" i="3"/>
  <c r="AB62" i="3"/>
  <c r="AA62" i="3"/>
  <c r="Z62" i="3"/>
  <c r="Y62" i="3"/>
  <c r="X62" i="3"/>
  <c r="W62" i="3"/>
  <c r="V62" i="3"/>
  <c r="R62" i="3"/>
  <c r="Q62" i="3"/>
  <c r="P62" i="3"/>
  <c r="K62" i="3"/>
  <c r="AD61" i="3"/>
  <c r="AC61" i="3"/>
  <c r="AB61" i="3"/>
  <c r="AA61" i="3"/>
  <c r="Z61" i="3"/>
  <c r="Y61" i="3"/>
  <c r="X61" i="3"/>
  <c r="W61" i="3"/>
  <c r="V61" i="3"/>
  <c r="O61" i="3"/>
  <c r="N61" i="3"/>
  <c r="M61" i="3"/>
  <c r="J61" i="3"/>
  <c r="AD60" i="3"/>
  <c r="AC60" i="3"/>
  <c r="AB60" i="3"/>
  <c r="AA60" i="3"/>
  <c r="Z60" i="3"/>
  <c r="Y60" i="3"/>
  <c r="X60" i="3"/>
  <c r="W60" i="3"/>
  <c r="V60" i="3"/>
  <c r="R60" i="3"/>
  <c r="Q60" i="3"/>
  <c r="P60" i="3"/>
  <c r="K60" i="3"/>
  <c r="AD59" i="3"/>
  <c r="AC59" i="3"/>
  <c r="AB59" i="3"/>
  <c r="AA59" i="3"/>
  <c r="Z59" i="3"/>
  <c r="Y59" i="3"/>
  <c r="X59" i="3"/>
  <c r="W59" i="3"/>
  <c r="V59" i="3"/>
  <c r="O59" i="3"/>
  <c r="N59" i="3"/>
  <c r="M59" i="3"/>
  <c r="J59" i="3"/>
  <c r="AD58" i="3"/>
  <c r="AC58" i="3"/>
  <c r="AB58" i="3"/>
  <c r="AA58" i="3"/>
  <c r="Z58" i="3"/>
  <c r="Y58" i="3"/>
  <c r="X58" i="3"/>
  <c r="W58" i="3"/>
  <c r="V58" i="3"/>
  <c r="O58" i="3"/>
  <c r="N58" i="3"/>
  <c r="M58" i="3"/>
  <c r="J58" i="3"/>
  <c r="AD57" i="3"/>
  <c r="AC57" i="3"/>
  <c r="AB57" i="3"/>
  <c r="AA57" i="3"/>
  <c r="Z57" i="3"/>
  <c r="Y57" i="3"/>
  <c r="X57" i="3"/>
  <c r="W57" i="3"/>
  <c r="V57" i="3"/>
  <c r="O57" i="3"/>
  <c r="N57" i="3"/>
  <c r="M57" i="3"/>
  <c r="J57" i="3"/>
  <c r="AD56" i="3"/>
  <c r="AC56" i="3"/>
  <c r="AB56" i="3"/>
  <c r="AA56" i="3"/>
  <c r="Z56" i="3"/>
  <c r="Y56" i="3"/>
  <c r="X56" i="3"/>
  <c r="W56" i="3"/>
  <c r="V56" i="3"/>
  <c r="O56" i="3"/>
  <c r="N56" i="3"/>
  <c r="M56" i="3"/>
  <c r="J56" i="3"/>
  <c r="AD55" i="3"/>
  <c r="AC55" i="3"/>
  <c r="AB55" i="3"/>
  <c r="AA55" i="3"/>
  <c r="Z55" i="3"/>
  <c r="Y55" i="3"/>
  <c r="X55" i="3"/>
  <c r="W55" i="3"/>
  <c r="V55" i="3"/>
  <c r="O55" i="3"/>
  <c r="N55" i="3"/>
  <c r="M55" i="3"/>
  <c r="J55" i="3"/>
  <c r="AD54" i="3"/>
  <c r="AC54" i="3"/>
  <c r="AB54" i="3"/>
  <c r="AA54" i="3"/>
  <c r="Z54" i="3"/>
  <c r="Y54" i="3"/>
  <c r="X54" i="3"/>
  <c r="W54" i="3"/>
  <c r="V54" i="3"/>
  <c r="U54" i="3"/>
  <c r="T54" i="3"/>
  <c r="S54" i="3"/>
  <c r="L54" i="3"/>
  <c r="AD53" i="3"/>
  <c r="AC53" i="3"/>
  <c r="AB53" i="3"/>
  <c r="AA53" i="3"/>
  <c r="Z53" i="3"/>
  <c r="Y53" i="3"/>
  <c r="X53" i="3"/>
  <c r="W53" i="3"/>
  <c r="V53" i="3"/>
  <c r="R53" i="3"/>
  <c r="Q53" i="3"/>
  <c r="P53" i="3"/>
  <c r="K53" i="3"/>
  <c r="AD52" i="3"/>
  <c r="AC52" i="3"/>
  <c r="AB52" i="3"/>
  <c r="AA52" i="3"/>
  <c r="Z52" i="3"/>
  <c r="Y52" i="3"/>
  <c r="X52" i="3"/>
  <c r="W52" i="3"/>
  <c r="V52" i="3"/>
  <c r="R52" i="3"/>
  <c r="Q52" i="3"/>
  <c r="P52" i="3"/>
  <c r="K52" i="3"/>
  <c r="AD51" i="3"/>
  <c r="AC51" i="3"/>
  <c r="AB51" i="3"/>
  <c r="AA51" i="3"/>
  <c r="Z51" i="3"/>
  <c r="Y51" i="3"/>
  <c r="X51" i="3"/>
  <c r="W51" i="3"/>
  <c r="V51" i="3"/>
  <c r="O51" i="3"/>
  <c r="N51" i="3"/>
  <c r="M51" i="3"/>
  <c r="J51" i="3"/>
  <c r="AD50" i="3"/>
  <c r="AC50" i="3"/>
  <c r="AB50" i="3"/>
  <c r="AA50" i="3"/>
  <c r="Z50" i="3"/>
  <c r="Y50" i="3"/>
  <c r="X50" i="3"/>
  <c r="W50" i="3"/>
  <c r="V50" i="3"/>
  <c r="O50" i="3"/>
  <c r="N50" i="3"/>
  <c r="M50" i="3"/>
  <c r="J50" i="3"/>
  <c r="AD49" i="3"/>
  <c r="AC49" i="3"/>
  <c r="AB49" i="3"/>
  <c r="AA49" i="3"/>
  <c r="Z49" i="3"/>
  <c r="Y49" i="3"/>
  <c r="X49" i="3"/>
  <c r="W49" i="3"/>
  <c r="V49" i="3"/>
  <c r="O49" i="3"/>
  <c r="N49" i="3"/>
  <c r="M49" i="3"/>
  <c r="J49" i="3"/>
  <c r="AD48" i="3"/>
  <c r="AC48" i="3"/>
  <c r="AB48" i="3"/>
  <c r="AA48" i="3"/>
  <c r="Z48" i="3"/>
  <c r="Y48" i="3"/>
  <c r="X48" i="3"/>
  <c r="W48" i="3"/>
  <c r="V48" i="3"/>
  <c r="O48" i="3"/>
  <c r="N48" i="3"/>
  <c r="M48" i="3"/>
  <c r="J48" i="3"/>
  <c r="AD47" i="3"/>
  <c r="AC47" i="3"/>
  <c r="AB47" i="3"/>
  <c r="AA47" i="3"/>
  <c r="Z47" i="3"/>
  <c r="Y47" i="3"/>
  <c r="X47" i="3"/>
  <c r="W47" i="3"/>
  <c r="V47" i="3"/>
  <c r="O47" i="3"/>
  <c r="N47" i="3"/>
  <c r="M47" i="3"/>
  <c r="J47" i="3"/>
  <c r="AD46" i="3"/>
  <c r="AC46" i="3"/>
  <c r="AB46" i="3"/>
  <c r="AA46" i="3"/>
  <c r="Z46" i="3"/>
  <c r="Y46" i="3"/>
  <c r="X46" i="3"/>
  <c r="W46" i="3"/>
  <c r="V46" i="3"/>
  <c r="U46" i="3"/>
  <c r="T46" i="3"/>
  <c r="S46" i="3"/>
  <c r="L46" i="3"/>
  <c r="AD45" i="3"/>
  <c r="AC45" i="3"/>
  <c r="AB45" i="3"/>
  <c r="AA45" i="3"/>
  <c r="Z45" i="3"/>
  <c r="Y45" i="3"/>
  <c r="X45" i="3"/>
  <c r="W45" i="3"/>
  <c r="V45" i="3"/>
  <c r="U45" i="3"/>
  <c r="T45" i="3"/>
  <c r="S45" i="3"/>
  <c r="L45" i="3"/>
  <c r="AD44" i="3"/>
  <c r="AC44" i="3"/>
  <c r="AB44" i="3"/>
  <c r="AA44" i="3"/>
  <c r="Z44" i="3"/>
  <c r="Y44" i="3"/>
  <c r="X44" i="3"/>
  <c r="W44" i="3"/>
  <c r="V44" i="3"/>
  <c r="O44" i="3"/>
  <c r="N44" i="3"/>
  <c r="M44" i="3"/>
  <c r="J44" i="3"/>
  <c r="AD43" i="3"/>
  <c r="AC43" i="3"/>
  <c r="AB43" i="3"/>
  <c r="AA43" i="3"/>
  <c r="Z43" i="3"/>
  <c r="Y43" i="3"/>
  <c r="X43" i="3"/>
  <c r="W43" i="3"/>
  <c r="V43" i="3"/>
  <c r="R43" i="3"/>
  <c r="Q43" i="3"/>
  <c r="P43" i="3"/>
  <c r="K43" i="3"/>
  <c r="AD42" i="3"/>
  <c r="AC42" i="3"/>
  <c r="AB42" i="3"/>
  <c r="AA42" i="3"/>
  <c r="Z42" i="3"/>
  <c r="Y42" i="3"/>
  <c r="X42" i="3"/>
  <c r="W42" i="3"/>
  <c r="V42" i="3"/>
  <c r="R42" i="3"/>
  <c r="Q42" i="3"/>
  <c r="Q141" i="3" s="1"/>
  <c r="H151" i="3" s="1"/>
  <c r="N15" i="4" s="1"/>
  <c r="H15" i="4" s="1"/>
  <c r="P42" i="3"/>
  <c r="K42" i="3"/>
  <c r="AD41" i="3"/>
  <c r="AC41" i="3"/>
  <c r="AB41" i="3"/>
  <c r="AA41" i="3"/>
  <c r="Z41" i="3"/>
  <c r="Y41" i="3"/>
  <c r="X41" i="3"/>
  <c r="W41" i="3"/>
  <c r="V41" i="3"/>
  <c r="R41" i="3"/>
  <c r="Q41" i="3"/>
  <c r="P41" i="3"/>
  <c r="K41" i="3"/>
  <c r="AD40" i="3"/>
  <c r="AC40" i="3"/>
  <c r="AB40" i="3"/>
  <c r="AA40" i="3"/>
  <c r="Z40" i="3"/>
  <c r="Y40" i="3"/>
  <c r="X40" i="3"/>
  <c r="W40" i="3"/>
  <c r="V40" i="3"/>
  <c r="U40" i="3"/>
  <c r="T40" i="3"/>
  <c r="S40" i="3"/>
  <c r="L40" i="3"/>
  <c r="AD39" i="3"/>
  <c r="AC39" i="3"/>
  <c r="AB39" i="3"/>
  <c r="AA39" i="3"/>
  <c r="Z39" i="3"/>
  <c r="Y39" i="3"/>
  <c r="X39" i="3"/>
  <c r="W39" i="3"/>
  <c r="V39" i="3"/>
  <c r="U39" i="3"/>
  <c r="T39" i="3"/>
  <c r="S39" i="3"/>
  <c r="L39" i="3"/>
  <c r="AD38" i="3"/>
  <c r="AC38" i="3"/>
  <c r="AB38" i="3"/>
  <c r="AA38" i="3"/>
  <c r="Z38" i="3"/>
  <c r="Y38" i="3"/>
  <c r="X38" i="3"/>
  <c r="W38" i="3"/>
  <c r="V38" i="3"/>
  <c r="U38" i="3"/>
  <c r="T38" i="3"/>
  <c r="S38" i="3"/>
  <c r="L38" i="3"/>
  <c r="AD37" i="3"/>
  <c r="AC37" i="3"/>
  <c r="AB37" i="3"/>
  <c r="AA37" i="3"/>
  <c r="Z37" i="3"/>
  <c r="Y37" i="3"/>
  <c r="X37" i="3"/>
  <c r="W37" i="3"/>
  <c r="V37" i="3"/>
  <c r="R37" i="3"/>
  <c r="Q37" i="3"/>
  <c r="P37" i="3"/>
  <c r="K37" i="3"/>
  <c r="AD36" i="3"/>
  <c r="AC36" i="3"/>
  <c r="AB36" i="3"/>
  <c r="AA36" i="3"/>
  <c r="Z36" i="3"/>
  <c r="Y36" i="3"/>
  <c r="X36" i="3"/>
  <c r="W36" i="3"/>
  <c r="V36" i="3"/>
  <c r="R36" i="3"/>
  <c r="Q36" i="3"/>
  <c r="P36" i="3"/>
  <c r="K36" i="3"/>
  <c r="AD35" i="3"/>
  <c r="AC35" i="3"/>
  <c r="AB35" i="3"/>
  <c r="AA35" i="3"/>
  <c r="Z35" i="3"/>
  <c r="Y35" i="3"/>
  <c r="X35" i="3"/>
  <c r="W35" i="3"/>
  <c r="V35" i="3"/>
  <c r="O35" i="3"/>
  <c r="N35" i="3"/>
  <c r="M35" i="3"/>
  <c r="J35" i="3"/>
  <c r="AD34" i="3"/>
  <c r="AC34" i="3"/>
  <c r="AB34" i="3"/>
  <c r="AA34" i="3"/>
  <c r="Z34" i="3"/>
  <c r="Y34" i="3"/>
  <c r="X34" i="3"/>
  <c r="W34" i="3"/>
  <c r="V34" i="3"/>
  <c r="O34" i="3"/>
  <c r="N34" i="3"/>
  <c r="M34" i="3"/>
  <c r="J34" i="3"/>
  <c r="AD33" i="3"/>
  <c r="AC33" i="3"/>
  <c r="AB33" i="3"/>
  <c r="AA33" i="3"/>
  <c r="Z33" i="3"/>
  <c r="Y33" i="3"/>
  <c r="X33" i="3"/>
  <c r="W33" i="3"/>
  <c r="V33" i="3"/>
  <c r="O33" i="3"/>
  <c r="N33" i="3"/>
  <c r="M33" i="3"/>
  <c r="J33" i="3"/>
  <c r="AD32" i="3"/>
  <c r="AC32" i="3"/>
  <c r="AB32" i="3"/>
  <c r="AA32" i="3"/>
  <c r="Z32" i="3"/>
  <c r="Y32" i="3"/>
  <c r="X32" i="3"/>
  <c r="W32" i="3"/>
  <c r="V32" i="3"/>
  <c r="U32" i="3"/>
  <c r="T32" i="3"/>
  <c r="S32" i="3"/>
  <c r="L32" i="3"/>
  <c r="AD31" i="3"/>
  <c r="AC31" i="3"/>
  <c r="AB31" i="3"/>
  <c r="AA31" i="3"/>
  <c r="Z31" i="3"/>
  <c r="Y31" i="3"/>
  <c r="X31" i="3"/>
  <c r="W31" i="3"/>
  <c r="V31" i="3"/>
  <c r="R31" i="3"/>
  <c r="Q31" i="3"/>
  <c r="P31" i="3"/>
  <c r="K31" i="3"/>
  <c r="AD30" i="3"/>
  <c r="AC30" i="3"/>
  <c r="AB30" i="3"/>
  <c r="AA30" i="3"/>
  <c r="Z30" i="3"/>
  <c r="Y30" i="3"/>
  <c r="X30" i="3"/>
  <c r="W30" i="3"/>
  <c r="V30" i="3"/>
  <c r="O30" i="3"/>
  <c r="N30" i="3"/>
  <c r="M30" i="3"/>
  <c r="J30" i="3"/>
  <c r="AD29" i="3"/>
  <c r="AC29" i="3"/>
  <c r="AB29" i="3"/>
  <c r="AA29" i="3"/>
  <c r="Z29" i="3"/>
  <c r="Y29" i="3"/>
  <c r="X29" i="3"/>
  <c r="W29" i="3"/>
  <c r="V29" i="3"/>
  <c r="O29" i="3"/>
  <c r="N29" i="3"/>
  <c r="M29" i="3"/>
  <c r="J29" i="3"/>
  <c r="AD28" i="3"/>
  <c r="AC28" i="3"/>
  <c r="AB28" i="3"/>
  <c r="AA28" i="3"/>
  <c r="Z28" i="3"/>
  <c r="Y28" i="3"/>
  <c r="X28" i="3"/>
  <c r="W28" i="3"/>
  <c r="V28" i="3"/>
  <c r="O28" i="3"/>
  <c r="N28" i="3"/>
  <c r="M28" i="3"/>
  <c r="J28" i="3"/>
  <c r="AD27" i="3"/>
  <c r="AC27" i="3"/>
  <c r="AB27" i="3"/>
  <c r="AA27" i="3"/>
  <c r="Z27" i="3"/>
  <c r="Y27" i="3"/>
  <c r="X27" i="3"/>
  <c r="W27" i="3"/>
  <c r="V27" i="3"/>
  <c r="O27" i="3"/>
  <c r="N27" i="3"/>
  <c r="M27" i="3"/>
  <c r="J27" i="3"/>
  <c r="AD26" i="3"/>
  <c r="AC26" i="3"/>
  <c r="AB26" i="3"/>
  <c r="AA26" i="3"/>
  <c r="Z26" i="3"/>
  <c r="Y26" i="3"/>
  <c r="X26" i="3"/>
  <c r="W26" i="3"/>
  <c r="V26" i="3"/>
  <c r="O26" i="3"/>
  <c r="N26" i="3"/>
  <c r="M26" i="3"/>
  <c r="J26" i="3"/>
  <c r="AD25" i="3"/>
  <c r="AC25" i="3"/>
  <c r="AB25" i="3"/>
  <c r="AA25" i="3"/>
  <c r="Z25" i="3"/>
  <c r="Y25" i="3"/>
  <c r="X25" i="3"/>
  <c r="W25" i="3"/>
  <c r="V25" i="3"/>
  <c r="O25" i="3"/>
  <c r="N25" i="3"/>
  <c r="M25" i="3"/>
  <c r="J25" i="3"/>
  <c r="AD24" i="3"/>
  <c r="AC24" i="3"/>
  <c r="AB24" i="3"/>
  <c r="AA24" i="3"/>
  <c r="Z24" i="3"/>
  <c r="Y24" i="3"/>
  <c r="X24" i="3"/>
  <c r="W24" i="3"/>
  <c r="V24" i="3"/>
  <c r="O24" i="3"/>
  <c r="N24" i="3"/>
  <c r="M24" i="3"/>
  <c r="J24" i="3"/>
  <c r="AD23" i="3"/>
  <c r="AC23" i="3"/>
  <c r="AB23" i="3"/>
  <c r="AA23" i="3"/>
  <c r="Z23" i="3"/>
  <c r="Y23" i="3"/>
  <c r="X23" i="3"/>
  <c r="W23" i="3"/>
  <c r="V23" i="3"/>
  <c r="U23" i="3"/>
  <c r="T23" i="3"/>
  <c r="S23" i="3"/>
  <c r="L23" i="3"/>
  <c r="AD22" i="3"/>
  <c r="AC22" i="3"/>
  <c r="AB22" i="3"/>
  <c r="AA22" i="3"/>
  <c r="Z22" i="3"/>
  <c r="Y22" i="3"/>
  <c r="X22" i="3"/>
  <c r="W22" i="3"/>
  <c r="V22" i="3"/>
  <c r="O22" i="3"/>
  <c r="N22" i="3"/>
  <c r="M22" i="3"/>
  <c r="J22" i="3"/>
  <c r="AD21" i="3"/>
  <c r="AC21" i="3"/>
  <c r="AB21" i="3"/>
  <c r="AA21" i="3"/>
  <c r="Z21" i="3"/>
  <c r="Y21" i="3"/>
  <c r="X21" i="3"/>
  <c r="W21" i="3"/>
  <c r="V21" i="3"/>
  <c r="U21" i="3"/>
  <c r="U141" i="3" s="1"/>
  <c r="I152" i="3" s="1"/>
  <c r="O16" i="4" s="1"/>
  <c r="I16" i="4" s="1"/>
  <c r="T21" i="3"/>
  <c r="S21" i="3"/>
  <c r="L21" i="3"/>
  <c r="AD20" i="3"/>
  <c r="AC20" i="3"/>
  <c r="AB20" i="3"/>
  <c r="AA20" i="3"/>
  <c r="Z20" i="3"/>
  <c r="Y20" i="3"/>
  <c r="X20" i="3"/>
  <c r="W20" i="3"/>
  <c r="V20" i="3"/>
  <c r="U20" i="3"/>
  <c r="T20" i="3"/>
  <c r="S20" i="3"/>
  <c r="L20" i="3"/>
  <c r="L141" i="3" s="1"/>
  <c r="G146" i="3" s="1"/>
  <c r="M10" i="4" s="1"/>
  <c r="G10" i="4" s="1"/>
  <c r="AD19" i="3"/>
  <c r="AC19" i="3"/>
  <c r="AB19" i="3"/>
  <c r="AA19" i="3"/>
  <c r="Z19" i="3"/>
  <c r="Y19" i="3"/>
  <c r="X19" i="3"/>
  <c r="W19" i="3"/>
  <c r="V19" i="3"/>
  <c r="U19" i="3"/>
  <c r="T19" i="3"/>
  <c r="T141" i="3"/>
  <c r="H152" i="3" s="1"/>
  <c r="N16" i="4" s="1"/>
  <c r="H16" i="4" s="1"/>
  <c r="S19" i="3"/>
  <c r="L19" i="3"/>
  <c r="AD18" i="3"/>
  <c r="AC18" i="3"/>
  <c r="AB18" i="3"/>
  <c r="AA18" i="3"/>
  <c r="Z18" i="3"/>
  <c r="Y18" i="3"/>
  <c r="X18" i="3"/>
  <c r="W18" i="3"/>
  <c r="V18" i="3"/>
  <c r="R18" i="3"/>
  <c r="Q18" i="3"/>
  <c r="P18" i="3"/>
  <c r="K18" i="3"/>
  <c r="AD17" i="3"/>
  <c r="AC17" i="3"/>
  <c r="AB17" i="3"/>
  <c r="AA17" i="3"/>
  <c r="Z17" i="3"/>
  <c r="Y17" i="3"/>
  <c r="X17" i="3"/>
  <c r="W17" i="3"/>
  <c r="V17" i="3"/>
  <c r="R17" i="3"/>
  <c r="Q17" i="3"/>
  <c r="P17" i="3"/>
  <c r="P141" i="3" s="1"/>
  <c r="G151" i="3" s="1"/>
  <c r="M15" i="4" s="1"/>
  <c r="G15" i="4" s="1"/>
  <c r="K17" i="3"/>
  <c r="AD16" i="3"/>
  <c r="AC16" i="3"/>
  <c r="AB16" i="3"/>
  <c r="AA16" i="3"/>
  <c r="Z16" i="3"/>
  <c r="Y16" i="3"/>
  <c r="X16" i="3"/>
  <c r="W16" i="3"/>
  <c r="V16" i="3"/>
  <c r="R16" i="3"/>
  <c r="R141" i="3"/>
  <c r="Q16" i="3"/>
  <c r="P16" i="3"/>
  <c r="K16" i="3"/>
  <c r="K141" i="3" s="1"/>
  <c r="G145" i="3" s="1"/>
  <c r="M9" i="4" s="1"/>
  <c r="G9" i="4" s="1"/>
  <c r="AD15" i="3"/>
  <c r="AC15" i="3"/>
  <c r="AB15" i="3"/>
  <c r="AA15" i="3"/>
  <c r="Z15" i="3"/>
  <c r="Y15" i="3"/>
  <c r="X15" i="3"/>
  <c r="W15" i="3"/>
  <c r="V15" i="3"/>
  <c r="O15" i="3"/>
  <c r="N15" i="3"/>
  <c r="M15" i="3"/>
  <c r="J15" i="3"/>
  <c r="AD14" i="3"/>
  <c r="AC14" i="3"/>
  <c r="AB14" i="3"/>
  <c r="AA14" i="3"/>
  <c r="Z14" i="3"/>
  <c r="Y14" i="3"/>
  <c r="X14" i="3"/>
  <c r="W14" i="3"/>
  <c r="V14" i="3"/>
  <c r="O14" i="3"/>
  <c r="N14" i="3"/>
  <c r="M14" i="3"/>
  <c r="J14" i="3"/>
  <c r="AD13" i="3"/>
  <c r="AC13" i="3"/>
  <c r="AB13" i="3"/>
  <c r="AA13" i="3"/>
  <c r="Z13" i="3"/>
  <c r="Y13" i="3"/>
  <c r="X13" i="3"/>
  <c r="W13" i="3"/>
  <c r="V13" i="3"/>
  <c r="O13" i="3"/>
  <c r="N13" i="3"/>
  <c r="M13" i="3"/>
  <c r="J13" i="3"/>
  <c r="AD12" i="3"/>
  <c r="AC12" i="3"/>
  <c r="AB12" i="3"/>
  <c r="AA12" i="3"/>
  <c r="Z12" i="3"/>
  <c r="Z141" i="3" s="1"/>
  <c r="H156" i="3" s="1"/>
  <c r="N20" i="4" s="1"/>
  <c r="H20" i="4" s="1"/>
  <c r="Y12" i="3"/>
  <c r="X12" i="3"/>
  <c r="W12" i="3"/>
  <c r="V12" i="3"/>
  <c r="O12" i="3"/>
  <c r="N12" i="3"/>
  <c r="M12" i="3"/>
  <c r="J12" i="3"/>
  <c r="J141" i="3" s="1"/>
  <c r="AD11" i="3"/>
  <c r="AC11" i="3"/>
  <c r="AB11" i="3"/>
  <c r="AA11" i="3"/>
  <c r="Z11" i="3"/>
  <c r="Y11" i="3"/>
  <c r="X11" i="3"/>
  <c r="W11" i="3"/>
  <c r="V11" i="3"/>
  <c r="O11" i="3"/>
  <c r="N11" i="3"/>
  <c r="M11" i="3"/>
  <c r="J11" i="3"/>
  <c r="AD10" i="3"/>
  <c r="AC10" i="3"/>
  <c r="AB10" i="3"/>
  <c r="AA10" i="3"/>
  <c r="Z10" i="3"/>
  <c r="Y10" i="3"/>
  <c r="X10" i="3"/>
  <c r="X141" i="3" s="1"/>
  <c r="I155" i="3" s="1"/>
  <c r="O19" i="4" s="1"/>
  <c r="I19" i="4" s="1"/>
  <c r="W10" i="3"/>
  <c r="V10" i="3"/>
  <c r="O10" i="3"/>
  <c r="N10" i="3"/>
  <c r="M10" i="3"/>
  <c r="J10" i="3"/>
  <c r="AD9" i="3"/>
  <c r="AC9" i="3"/>
  <c r="AC141" i="3" s="1"/>
  <c r="H157" i="3" s="1"/>
  <c r="N21" i="4" s="1"/>
  <c r="H21" i="4" s="1"/>
  <c r="AB9" i="3"/>
  <c r="AA9" i="3"/>
  <c r="Z9" i="3"/>
  <c r="Y9" i="3"/>
  <c r="X9" i="3"/>
  <c r="W9" i="3"/>
  <c r="V9" i="3"/>
  <c r="O9" i="3"/>
  <c r="O141" i="3" s="1"/>
  <c r="I150" i="3" s="1"/>
  <c r="O14" i="4" s="1"/>
  <c r="I14" i="4" s="1"/>
  <c r="N9" i="3"/>
  <c r="M9" i="3"/>
  <c r="J9" i="3"/>
  <c r="AD8" i="3"/>
  <c r="AD141" i="3" s="1"/>
  <c r="I157" i="3" s="1"/>
  <c r="O21" i="4" s="1"/>
  <c r="I21" i="4" s="1"/>
  <c r="AC8" i="3"/>
  <c r="AB8" i="3"/>
  <c r="AA8" i="3"/>
  <c r="AA141" i="3" s="1"/>
  <c r="I156" i="3" s="1"/>
  <c r="O20" i="4" s="1"/>
  <c r="I20" i="4" s="1"/>
  <c r="Z8" i="3"/>
  <c r="Y8" i="3"/>
  <c r="Y141" i="3"/>
  <c r="G156" i="3" s="1"/>
  <c r="M20" i="4" s="1"/>
  <c r="G20" i="4" s="1"/>
  <c r="X8" i="3"/>
  <c r="W8" i="3"/>
  <c r="W141" i="3" s="1"/>
  <c r="H155" i="3" s="1"/>
  <c r="N19" i="4" s="1"/>
  <c r="H19" i="4" s="1"/>
  <c r="V8" i="3"/>
  <c r="V141" i="3" s="1"/>
  <c r="G155" i="3" s="1"/>
  <c r="M19" i="4" s="1"/>
  <c r="G19" i="4" s="1"/>
  <c r="O8" i="3"/>
  <c r="N8" i="3"/>
  <c r="M8" i="3"/>
  <c r="M141" i="3" s="1"/>
  <c r="G150" i="3" s="1"/>
  <c r="M14" i="4" s="1"/>
  <c r="G14" i="4" s="1"/>
  <c r="J8" i="3"/>
  <c r="X9" i="2"/>
  <c r="X10" i="2"/>
  <c r="X11" i="2"/>
  <c r="X12" i="2"/>
  <c r="X13" i="2"/>
  <c r="X14" i="2"/>
  <c r="X15" i="2"/>
  <c r="X16" i="2"/>
  <c r="X17" i="2"/>
  <c r="X18" i="2"/>
  <c r="X19" i="2"/>
  <c r="X20" i="2"/>
  <c r="X21" i="2"/>
  <c r="X23" i="2"/>
  <c r="X24" i="2"/>
  <c r="X25" i="2"/>
  <c r="X27" i="2"/>
  <c r="X29" i="2"/>
  <c r="X31" i="2"/>
  <c r="X32" i="2"/>
  <c r="X33" i="2"/>
  <c r="X34" i="2"/>
  <c r="X35" i="2"/>
  <c r="X36" i="2"/>
  <c r="X37" i="2"/>
  <c r="X38" i="2"/>
  <c r="X39" i="2"/>
  <c r="X40" i="2"/>
  <c r="X41" i="2"/>
  <c r="X42" i="2"/>
  <c r="X43" i="2"/>
  <c r="X44" i="2"/>
  <c r="X45" i="2"/>
  <c r="X46" i="2"/>
  <c r="X47" i="2"/>
  <c r="X48" i="2"/>
  <c r="X49" i="2"/>
  <c r="X50" i="2"/>
  <c r="X51" i="2"/>
  <c r="X52" i="2"/>
  <c r="X53"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20" i="2"/>
  <c r="X121" i="2"/>
  <c r="X122" i="2"/>
  <c r="X124" i="2"/>
  <c r="X125" i="2"/>
  <c r="X126" i="2"/>
  <c r="X127" i="2"/>
  <c r="X128" i="2"/>
  <c r="X129" i="2"/>
  <c r="X130" i="2"/>
  <c r="X131" i="2"/>
  <c r="X132" i="2"/>
  <c r="X8" i="2"/>
  <c r="X134" i="2" s="1"/>
  <c r="I148" i="2" s="1"/>
  <c r="F19" i="4" s="1"/>
  <c r="W9" i="2"/>
  <c r="W10" i="2"/>
  <c r="W134" i="2" s="1"/>
  <c r="H148" i="2" s="1"/>
  <c r="E19" i="4" s="1"/>
  <c r="W11" i="2"/>
  <c r="W12" i="2"/>
  <c r="W13" i="2"/>
  <c r="W14" i="2"/>
  <c r="W15" i="2"/>
  <c r="W16" i="2"/>
  <c r="W17" i="2"/>
  <c r="W18" i="2"/>
  <c r="W19" i="2"/>
  <c r="W20" i="2"/>
  <c r="W21" i="2"/>
  <c r="W23" i="2"/>
  <c r="W24" i="2"/>
  <c r="W25" i="2"/>
  <c r="W27" i="2"/>
  <c r="W29" i="2"/>
  <c r="W31" i="2"/>
  <c r="W32" i="2"/>
  <c r="W33" i="2"/>
  <c r="W34" i="2"/>
  <c r="W35" i="2"/>
  <c r="W36" i="2"/>
  <c r="W37" i="2"/>
  <c r="W38" i="2"/>
  <c r="W39" i="2"/>
  <c r="W40" i="2"/>
  <c r="W41" i="2"/>
  <c r="W42" i="2"/>
  <c r="W43" i="2"/>
  <c r="W44" i="2"/>
  <c r="W45" i="2"/>
  <c r="W46" i="2"/>
  <c r="W47" i="2"/>
  <c r="W48" i="2"/>
  <c r="W49" i="2"/>
  <c r="W50" i="2"/>
  <c r="W51" i="2"/>
  <c r="W52" i="2"/>
  <c r="W53"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20" i="2"/>
  <c r="W121" i="2"/>
  <c r="W122" i="2"/>
  <c r="W124" i="2"/>
  <c r="W125" i="2"/>
  <c r="W126" i="2"/>
  <c r="W127" i="2"/>
  <c r="W128" i="2"/>
  <c r="W129" i="2"/>
  <c r="W130" i="2"/>
  <c r="W131" i="2"/>
  <c r="W132" i="2"/>
  <c r="W8" i="2"/>
  <c r="V9" i="2"/>
  <c r="V10" i="2"/>
  <c r="V11" i="2"/>
  <c r="V12" i="2"/>
  <c r="V13" i="2"/>
  <c r="V14" i="2"/>
  <c r="V15" i="2"/>
  <c r="V16" i="2"/>
  <c r="V17" i="2"/>
  <c r="V18" i="2"/>
  <c r="V19" i="2"/>
  <c r="V20" i="2"/>
  <c r="V21" i="2"/>
  <c r="V23" i="2"/>
  <c r="V24" i="2"/>
  <c r="V25" i="2"/>
  <c r="V27" i="2"/>
  <c r="V29" i="2"/>
  <c r="V31" i="2"/>
  <c r="V32" i="2"/>
  <c r="V33" i="2"/>
  <c r="V34" i="2"/>
  <c r="V35" i="2"/>
  <c r="V36" i="2"/>
  <c r="V37" i="2"/>
  <c r="V38" i="2"/>
  <c r="V39" i="2"/>
  <c r="V40" i="2"/>
  <c r="V41" i="2"/>
  <c r="V42" i="2"/>
  <c r="V43" i="2"/>
  <c r="V44" i="2"/>
  <c r="V45" i="2"/>
  <c r="V46" i="2"/>
  <c r="V47" i="2"/>
  <c r="V48" i="2"/>
  <c r="V49" i="2"/>
  <c r="V50" i="2"/>
  <c r="V51" i="2"/>
  <c r="V52" i="2"/>
  <c r="V53"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20" i="2"/>
  <c r="V121" i="2"/>
  <c r="V122" i="2"/>
  <c r="V124" i="2"/>
  <c r="V125" i="2"/>
  <c r="V126" i="2"/>
  <c r="V127" i="2"/>
  <c r="V128" i="2"/>
  <c r="V129" i="2"/>
  <c r="V130" i="2"/>
  <c r="V131" i="2"/>
  <c r="V132" i="2"/>
  <c r="V8" i="2"/>
  <c r="V134" i="2" s="1"/>
  <c r="G148" i="2" s="1"/>
  <c r="D19" i="4" s="1"/>
  <c r="N141" i="3"/>
  <c r="H150" i="3" s="1"/>
  <c r="N14" i="4" s="1"/>
  <c r="H14" i="4" s="1"/>
  <c r="AB141" i="3"/>
  <c r="G157" i="3" s="1"/>
  <c r="M21" i="4" s="1"/>
  <c r="G21" i="4" s="1"/>
  <c r="S141" i="3"/>
  <c r="G152" i="3" s="1"/>
  <c r="M16" i="4" s="1"/>
  <c r="G16" i="4" s="1"/>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8" i="3"/>
  <c r="AD9" i="2"/>
  <c r="AD10" i="2"/>
  <c r="AD11" i="2"/>
  <c r="AD12" i="2"/>
  <c r="AD13" i="2"/>
  <c r="AD14" i="2"/>
  <c r="AD15" i="2"/>
  <c r="AD16" i="2"/>
  <c r="AD17" i="2"/>
  <c r="AD18" i="2"/>
  <c r="AD19" i="2"/>
  <c r="AD20" i="2"/>
  <c r="AD21" i="2"/>
  <c r="AD23" i="2"/>
  <c r="AD24" i="2"/>
  <c r="AD25" i="2"/>
  <c r="AD27" i="2"/>
  <c r="AD29" i="2"/>
  <c r="AD31" i="2"/>
  <c r="AD32" i="2"/>
  <c r="AD33" i="2"/>
  <c r="AD34" i="2"/>
  <c r="AD35" i="2"/>
  <c r="AD36" i="2"/>
  <c r="AD37" i="2"/>
  <c r="AD38" i="2"/>
  <c r="AD39" i="2"/>
  <c r="AD40" i="2"/>
  <c r="AD41" i="2"/>
  <c r="AD42" i="2"/>
  <c r="AD43" i="2"/>
  <c r="AD44" i="2"/>
  <c r="AD45" i="2"/>
  <c r="AD46" i="2"/>
  <c r="AD47" i="2"/>
  <c r="AD48" i="2"/>
  <c r="AD49" i="2"/>
  <c r="AD50" i="2"/>
  <c r="AD51" i="2"/>
  <c r="AD52" i="2"/>
  <c r="AD53"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20" i="2"/>
  <c r="AD121" i="2"/>
  <c r="AD122" i="2"/>
  <c r="AD124" i="2"/>
  <c r="AD125" i="2"/>
  <c r="AD126" i="2"/>
  <c r="AD127" i="2"/>
  <c r="AD128" i="2"/>
  <c r="AD129" i="2"/>
  <c r="AD130" i="2"/>
  <c r="AD131" i="2"/>
  <c r="AD132" i="2"/>
  <c r="AD8" i="2"/>
  <c r="AD134" i="2" s="1"/>
  <c r="I150" i="2" s="1"/>
  <c r="F21" i="4" s="1"/>
  <c r="AC9" i="2"/>
  <c r="AC10" i="2"/>
  <c r="AC134" i="2" s="1"/>
  <c r="H150" i="2" s="1"/>
  <c r="E21" i="4" s="1"/>
  <c r="AC11" i="2"/>
  <c r="AC12" i="2"/>
  <c r="AC13" i="2"/>
  <c r="AC14" i="2"/>
  <c r="AC15" i="2"/>
  <c r="AC16" i="2"/>
  <c r="AC17" i="2"/>
  <c r="AC18" i="2"/>
  <c r="AC19" i="2"/>
  <c r="AC20" i="2"/>
  <c r="AC21" i="2"/>
  <c r="AC23" i="2"/>
  <c r="AC24" i="2"/>
  <c r="AC25" i="2"/>
  <c r="AC27" i="2"/>
  <c r="AC29" i="2"/>
  <c r="AC31" i="2"/>
  <c r="AC32" i="2"/>
  <c r="AC33" i="2"/>
  <c r="AC34" i="2"/>
  <c r="AC35" i="2"/>
  <c r="AC36" i="2"/>
  <c r="AC37" i="2"/>
  <c r="AC38" i="2"/>
  <c r="AC39" i="2"/>
  <c r="AC40" i="2"/>
  <c r="AC41" i="2"/>
  <c r="AC42" i="2"/>
  <c r="AC43" i="2"/>
  <c r="AC44" i="2"/>
  <c r="AC45" i="2"/>
  <c r="AC46" i="2"/>
  <c r="AC47" i="2"/>
  <c r="AC48" i="2"/>
  <c r="AC49" i="2"/>
  <c r="AC50" i="2"/>
  <c r="AC51" i="2"/>
  <c r="AC52" i="2"/>
  <c r="AC53"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20" i="2"/>
  <c r="AC121" i="2"/>
  <c r="AC122" i="2"/>
  <c r="AC124" i="2"/>
  <c r="AC125" i="2"/>
  <c r="AC126" i="2"/>
  <c r="AC127" i="2"/>
  <c r="AC128" i="2"/>
  <c r="AC129" i="2"/>
  <c r="AC130" i="2"/>
  <c r="AC131" i="2"/>
  <c r="AC132" i="2"/>
  <c r="AC8" i="2"/>
  <c r="AA92" i="2"/>
  <c r="AA9" i="2"/>
  <c r="AA134" i="2" s="1"/>
  <c r="I149" i="2" s="1"/>
  <c r="F20" i="4" s="1"/>
  <c r="AA10" i="2"/>
  <c r="AA11" i="2"/>
  <c r="AA12" i="2"/>
  <c r="AA13" i="2"/>
  <c r="AA14" i="2"/>
  <c r="AA15" i="2"/>
  <c r="AA16" i="2"/>
  <c r="AA17" i="2"/>
  <c r="AA18" i="2"/>
  <c r="AA19" i="2"/>
  <c r="AA20" i="2"/>
  <c r="AA21" i="2"/>
  <c r="AA23" i="2"/>
  <c r="AA24" i="2"/>
  <c r="AA25" i="2"/>
  <c r="AA27" i="2"/>
  <c r="AA29" i="2"/>
  <c r="AA31" i="2"/>
  <c r="AA32" i="2"/>
  <c r="AA33" i="2"/>
  <c r="AA34" i="2"/>
  <c r="AA35" i="2"/>
  <c r="AA36" i="2"/>
  <c r="AA37" i="2"/>
  <c r="AA38" i="2"/>
  <c r="AA39" i="2"/>
  <c r="AA40" i="2"/>
  <c r="AA41" i="2"/>
  <c r="AA42" i="2"/>
  <c r="AA43" i="2"/>
  <c r="AA44" i="2"/>
  <c r="AA45" i="2"/>
  <c r="AA46" i="2"/>
  <c r="AA47" i="2"/>
  <c r="AA48" i="2"/>
  <c r="AA49" i="2"/>
  <c r="AA50" i="2"/>
  <c r="AA51" i="2"/>
  <c r="AA52" i="2"/>
  <c r="AA53"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8" i="2"/>
  <c r="AA89" i="2"/>
  <c r="AA90" i="2"/>
  <c r="AA91"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20" i="2"/>
  <c r="AA121" i="2"/>
  <c r="AA122" i="2"/>
  <c r="AA124" i="2"/>
  <c r="AA125" i="2"/>
  <c r="AA126" i="2"/>
  <c r="AA127" i="2"/>
  <c r="AA128" i="2"/>
  <c r="AA129" i="2"/>
  <c r="AA130" i="2"/>
  <c r="AA131" i="2"/>
  <c r="AA132" i="2"/>
  <c r="AA8" i="2"/>
  <c r="Z9" i="2"/>
  <c r="Z10" i="2"/>
  <c r="Z11" i="2"/>
  <c r="Z12" i="2"/>
  <c r="Z13" i="2"/>
  <c r="Z14" i="2"/>
  <c r="Z15" i="2"/>
  <c r="Z16" i="2"/>
  <c r="Z17" i="2"/>
  <c r="Z18" i="2"/>
  <c r="Z19" i="2"/>
  <c r="Z20" i="2"/>
  <c r="Z21" i="2"/>
  <c r="Z23" i="2"/>
  <c r="Z24" i="2"/>
  <c r="Z25" i="2"/>
  <c r="Z27" i="2"/>
  <c r="Z29" i="2"/>
  <c r="Z31" i="2"/>
  <c r="Z32" i="2"/>
  <c r="Z33" i="2"/>
  <c r="Z34" i="2"/>
  <c r="Z35" i="2"/>
  <c r="Z36" i="2"/>
  <c r="Z37" i="2"/>
  <c r="Z38" i="2"/>
  <c r="Z39" i="2"/>
  <c r="Z40" i="2"/>
  <c r="Z41" i="2"/>
  <c r="Z42" i="2"/>
  <c r="Z43" i="2"/>
  <c r="Z44" i="2"/>
  <c r="Z45" i="2"/>
  <c r="Z46" i="2"/>
  <c r="Z47" i="2"/>
  <c r="Z48" i="2"/>
  <c r="Z49" i="2"/>
  <c r="Z50" i="2"/>
  <c r="Z51" i="2"/>
  <c r="Z52" i="2"/>
  <c r="Z53"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20" i="2"/>
  <c r="Z121" i="2"/>
  <c r="Z122" i="2"/>
  <c r="Z124" i="2"/>
  <c r="Z125" i="2"/>
  <c r="Z126" i="2"/>
  <c r="Z127" i="2"/>
  <c r="Z128" i="2"/>
  <c r="Z129" i="2"/>
  <c r="Z130" i="2"/>
  <c r="Z131" i="2"/>
  <c r="Z132" i="2"/>
  <c r="Z8" i="2"/>
  <c r="Z134" i="2" s="1"/>
  <c r="H149" i="2" s="1"/>
  <c r="E20" i="4" s="1"/>
  <c r="A9" i="2"/>
  <c r="A10" i="2"/>
  <c r="A11" i="2"/>
  <c r="A12" i="2"/>
  <c r="A13" i="2"/>
  <c r="A14" i="2"/>
  <c r="A15" i="2"/>
  <c r="A16" i="2"/>
  <c r="A17" i="2"/>
  <c r="A18" i="2"/>
  <c r="A19" i="2"/>
  <c r="A20" i="2"/>
  <c r="A21" i="2"/>
  <c r="A23" i="2"/>
  <c r="A24" i="2"/>
  <c r="A25" i="2"/>
  <c r="A27" i="2"/>
  <c r="A29" i="2"/>
  <c r="A31" i="2"/>
  <c r="A32" i="2"/>
  <c r="A33" i="2"/>
  <c r="A34" i="2"/>
  <c r="A35" i="2"/>
  <c r="A36" i="2"/>
  <c r="A37" i="2"/>
  <c r="A38" i="2"/>
  <c r="A39" i="2"/>
  <c r="A40" i="2"/>
  <c r="A41" i="2"/>
  <c r="A42" i="2"/>
  <c r="A43" i="2"/>
  <c r="A44" i="2"/>
  <c r="A45" i="2"/>
  <c r="A46" i="2"/>
  <c r="A47" i="2"/>
  <c r="A48" i="2"/>
  <c r="A49" i="2"/>
  <c r="A50" i="2"/>
  <c r="A51" i="2"/>
  <c r="A52" i="2"/>
  <c r="A53"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20" i="2"/>
  <c r="A121" i="2"/>
  <c r="A122" i="2"/>
  <c r="A124" i="2"/>
  <c r="A125" i="2"/>
  <c r="A126" i="2"/>
  <c r="A127" i="2"/>
  <c r="A128" i="2"/>
  <c r="A129" i="2"/>
  <c r="A130" i="2"/>
  <c r="A131" i="2"/>
  <c r="A132" i="2"/>
  <c r="A8" i="2"/>
  <c r="Y16" i="2"/>
  <c r="Y8" i="2"/>
  <c r="Y134" i="2" s="1"/>
  <c r="G149" i="2" s="1"/>
  <c r="D20" i="4" s="1"/>
  <c r="I17" i="6"/>
  <c r="H17" i="6"/>
  <c r="G17" i="6"/>
  <c r="G18" i="6"/>
  <c r="AD16" i="6"/>
  <c r="AC16" i="6"/>
  <c r="AB16" i="6"/>
  <c r="AA16" i="6"/>
  <c r="Z16" i="6"/>
  <c r="Y16" i="6"/>
  <c r="X16" i="6"/>
  <c r="W16" i="6"/>
  <c r="V16" i="6"/>
  <c r="R16" i="6"/>
  <c r="Q16" i="6"/>
  <c r="P16" i="6"/>
  <c r="K16" i="6"/>
  <c r="A16" i="6"/>
  <c r="AD15" i="6"/>
  <c r="AC15" i="6"/>
  <c r="AB15" i="6"/>
  <c r="AA15" i="6"/>
  <c r="Z15" i="6"/>
  <c r="Y15" i="6"/>
  <c r="X15" i="6"/>
  <c r="W15" i="6"/>
  <c r="V15" i="6"/>
  <c r="R15" i="6"/>
  <c r="Q15" i="6"/>
  <c r="P15" i="6"/>
  <c r="K15" i="6"/>
  <c r="A15" i="6"/>
  <c r="AD14" i="6"/>
  <c r="AC14" i="6"/>
  <c r="AB14" i="6"/>
  <c r="AA14" i="6"/>
  <c r="Z14" i="6"/>
  <c r="Y14" i="6"/>
  <c r="X14" i="6"/>
  <c r="W14" i="6"/>
  <c r="V14" i="6"/>
  <c r="R14" i="6"/>
  <c r="Q14" i="6"/>
  <c r="P14" i="6"/>
  <c r="K14" i="6"/>
  <c r="A14" i="6"/>
  <c r="AD13" i="6"/>
  <c r="AC13" i="6"/>
  <c r="AB13" i="6"/>
  <c r="AA13" i="6"/>
  <c r="Z13" i="6"/>
  <c r="Y13" i="6"/>
  <c r="X13" i="6"/>
  <c r="W13" i="6"/>
  <c r="V13" i="6"/>
  <c r="R13" i="6"/>
  <c r="R17" i="6" s="1"/>
  <c r="I27" i="6" s="1"/>
  <c r="Q13" i="6"/>
  <c r="Q17" i="6"/>
  <c r="H27" i="6" s="1"/>
  <c r="P13" i="6"/>
  <c r="P17" i="6" s="1"/>
  <c r="G27" i="6" s="1"/>
  <c r="K13" i="6"/>
  <c r="K17" i="6"/>
  <c r="G21" i="6" s="1"/>
  <c r="A13" i="6"/>
  <c r="U17" i="6"/>
  <c r="I28" i="6"/>
  <c r="T17" i="6"/>
  <c r="H28" i="6"/>
  <c r="S17" i="6"/>
  <c r="G28" i="6"/>
  <c r="L17" i="6"/>
  <c r="G22" i="6"/>
  <c r="AD11" i="6"/>
  <c r="AC11" i="6"/>
  <c r="AB11" i="6"/>
  <c r="AA11" i="6"/>
  <c r="Z11" i="6"/>
  <c r="Y11" i="6"/>
  <c r="X11" i="6"/>
  <c r="W11" i="6"/>
  <c r="V11" i="6"/>
  <c r="O11" i="6"/>
  <c r="N11" i="6"/>
  <c r="M11" i="6"/>
  <c r="J11" i="6"/>
  <c r="A11" i="6"/>
  <c r="AD10" i="6"/>
  <c r="AC10" i="6"/>
  <c r="AB10" i="6"/>
  <c r="AA10" i="6"/>
  <c r="Z10" i="6"/>
  <c r="Y10" i="6"/>
  <c r="X10" i="6"/>
  <c r="W10" i="6"/>
  <c r="V10" i="6"/>
  <c r="O10" i="6"/>
  <c r="N10" i="6"/>
  <c r="M10" i="6"/>
  <c r="J10" i="6"/>
  <c r="A10" i="6"/>
  <c r="AD9" i="6"/>
  <c r="AC9" i="6"/>
  <c r="AB9" i="6"/>
  <c r="AA9" i="6"/>
  <c r="Z9" i="6"/>
  <c r="Y9" i="6"/>
  <c r="X9" i="6"/>
  <c r="W9" i="6"/>
  <c r="V9" i="6"/>
  <c r="O9" i="6"/>
  <c r="N9" i="6"/>
  <c r="M9" i="6"/>
  <c r="J9" i="6"/>
  <c r="A9" i="6"/>
  <c r="AD8" i="6"/>
  <c r="AD17" i="6"/>
  <c r="I33" i="6" s="1"/>
  <c r="AC8" i="6"/>
  <c r="AC17" i="6" s="1"/>
  <c r="H33" i="6" s="1"/>
  <c r="AB8" i="6"/>
  <c r="AB17" i="6"/>
  <c r="G33" i="6" s="1"/>
  <c r="AA8" i="6"/>
  <c r="AA17" i="6" s="1"/>
  <c r="I32" i="6" s="1"/>
  <c r="Z8" i="6"/>
  <c r="Z17" i="6"/>
  <c r="H32" i="6" s="1"/>
  <c r="Y8" i="6"/>
  <c r="Y17" i="6" s="1"/>
  <c r="G32" i="6" s="1"/>
  <c r="X8" i="6"/>
  <c r="X17" i="6"/>
  <c r="I31" i="6" s="1"/>
  <c r="W8" i="6"/>
  <c r="W17" i="6" s="1"/>
  <c r="H31" i="6" s="1"/>
  <c r="V8" i="6"/>
  <c r="O8" i="6"/>
  <c r="O17" i="6" s="1"/>
  <c r="I26" i="6" s="1"/>
  <c r="N8" i="6"/>
  <c r="N17" i="6"/>
  <c r="H26" i="6" s="1"/>
  <c r="M8" i="6"/>
  <c r="M17" i="6" s="1"/>
  <c r="G26" i="6" s="1"/>
  <c r="J8" i="6"/>
  <c r="J17" i="6"/>
  <c r="A8" i="6"/>
  <c r="I5" i="6"/>
  <c r="H5" i="6"/>
  <c r="G5" i="6"/>
  <c r="J2" i="4"/>
  <c r="A2" i="4"/>
  <c r="I141" i="3"/>
  <c r="H141" i="3"/>
  <c r="G141" i="3"/>
  <c r="I151" i="3"/>
  <c r="O15" i="4" s="1"/>
  <c r="I15" i="4" s="1"/>
  <c r="I5" i="3"/>
  <c r="H5" i="3"/>
  <c r="G5" i="3"/>
  <c r="AB9" i="2"/>
  <c r="AB10" i="2"/>
  <c r="AB11" i="2"/>
  <c r="AB12" i="2"/>
  <c r="AB13" i="2"/>
  <c r="AB14" i="2"/>
  <c r="AB15" i="2"/>
  <c r="AB16" i="2"/>
  <c r="AB17" i="2"/>
  <c r="AB18" i="2"/>
  <c r="AB19" i="2"/>
  <c r="AB20" i="2"/>
  <c r="AB21" i="2"/>
  <c r="AB23" i="2"/>
  <c r="AB24" i="2"/>
  <c r="AB25" i="2"/>
  <c r="AB27" i="2"/>
  <c r="AB29" i="2"/>
  <c r="AB31" i="2"/>
  <c r="AB32" i="2"/>
  <c r="AB33" i="2"/>
  <c r="AB34" i="2"/>
  <c r="AB35" i="2"/>
  <c r="AB36" i="2"/>
  <c r="AB37" i="2"/>
  <c r="AB38" i="2"/>
  <c r="AB39" i="2"/>
  <c r="AB40" i="2"/>
  <c r="AB41" i="2"/>
  <c r="AB42" i="2"/>
  <c r="AB43" i="2"/>
  <c r="AB44" i="2"/>
  <c r="AB45" i="2"/>
  <c r="AB46" i="2"/>
  <c r="AB47" i="2"/>
  <c r="AB48" i="2"/>
  <c r="AB49" i="2"/>
  <c r="AB50" i="2"/>
  <c r="AB51" i="2"/>
  <c r="AB52" i="2"/>
  <c r="AB53"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20" i="2"/>
  <c r="AB121" i="2"/>
  <c r="AB122" i="2"/>
  <c r="AB124" i="2"/>
  <c r="AB125" i="2"/>
  <c r="AB126" i="2"/>
  <c r="AB127" i="2"/>
  <c r="AB128" i="2"/>
  <c r="AB129" i="2"/>
  <c r="AB130" i="2"/>
  <c r="AB131" i="2"/>
  <c r="AB132" i="2"/>
  <c r="AB8" i="2"/>
  <c r="AB134" i="2" s="1"/>
  <c r="G150" i="2" s="1"/>
  <c r="D21" i="4" s="1"/>
  <c r="Y9" i="2"/>
  <c r="Y10" i="2"/>
  <c r="Y11" i="2"/>
  <c r="Y12" i="2"/>
  <c r="Y13" i="2"/>
  <c r="Y14" i="2"/>
  <c r="Y15" i="2"/>
  <c r="Y17" i="2"/>
  <c r="Y18" i="2"/>
  <c r="Y19" i="2"/>
  <c r="Y20" i="2"/>
  <c r="Y21" i="2"/>
  <c r="Y23" i="2"/>
  <c r="Y24" i="2"/>
  <c r="Y25" i="2"/>
  <c r="Y27" i="2"/>
  <c r="Y29" i="2"/>
  <c r="Y31" i="2"/>
  <c r="Y32" i="2"/>
  <c r="Y33" i="2"/>
  <c r="Y34" i="2"/>
  <c r="Y35" i="2"/>
  <c r="Y36" i="2"/>
  <c r="Y37" i="2"/>
  <c r="Y38" i="2"/>
  <c r="Y39" i="2"/>
  <c r="Y40" i="2"/>
  <c r="Y41" i="2"/>
  <c r="Y42" i="2"/>
  <c r="Y43" i="2"/>
  <c r="Y44" i="2"/>
  <c r="Y45" i="2"/>
  <c r="Y46" i="2"/>
  <c r="Y47" i="2"/>
  <c r="Y48" i="2"/>
  <c r="Y49" i="2"/>
  <c r="Y50" i="2"/>
  <c r="Y51" i="2"/>
  <c r="Y52" i="2"/>
  <c r="Y53"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20" i="2"/>
  <c r="Y121" i="2"/>
  <c r="Y122" i="2"/>
  <c r="Y124" i="2"/>
  <c r="Y125" i="2"/>
  <c r="Y126" i="2"/>
  <c r="Y127" i="2"/>
  <c r="Y128" i="2"/>
  <c r="Y129" i="2"/>
  <c r="Y130" i="2"/>
  <c r="Y131" i="2"/>
  <c r="Y132" i="2"/>
  <c r="R16" i="2"/>
  <c r="R17" i="2"/>
  <c r="R134" i="2" s="1"/>
  <c r="I144" i="2" s="1"/>
  <c r="F15" i="4" s="1"/>
  <c r="R18" i="2"/>
  <c r="U19" i="2"/>
  <c r="U20" i="2"/>
  <c r="U21" i="2"/>
  <c r="O23" i="2"/>
  <c r="U24" i="2"/>
  <c r="O25" i="2"/>
  <c r="O27" i="2"/>
  <c r="O29" i="2"/>
  <c r="O31" i="2"/>
  <c r="O32" i="2"/>
  <c r="O33" i="2"/>
  <c r="O34" i="2"/>
  <c r="R35" i="2"/>
  <c r="U36" i="2"/>
  <c r="O37" i="2"/>
  <c r="O38" i="2"/>
  <c r="O39" i="2"/>
  <c r="R40" i="2"/>
  <c r="R41" i="2"/>
  <c r="U42" i="2"/>
  <c r="R43" i="2"/>
  <c r="R44" i="2"/>
  <c r="R45" i="2"/>
  <c r="O46" i="2"/>
  <c r="O47" i="2"/>
  <c r="O48" i="2"/>
  <c r="O49" i="2"/>
  <c r="O50" i="2"/>
  <c r="R51" i="2"/>
  <c r="R52" i="2"/>
  <c r="U53" i="2"/>
  <c r="O55" i="2"/>
  <c r="O56" i="2"/>
  <c r="O57" i="2"/>
  <c r="O58" i="2"/>
  <c r="O59" i="2"/>
  <c r="R60" i="2"/>
  <c r="O61" i="2"/>
  <c r="R62" i="2"/>
  <c r="O63" i="2"/>
  <c r="O64" i="2"/>
  <c r="O65" i="2"/>
  <c r="O66" i="2"/>
  <c r="R67" i="2"/>
  <c r="U68" i="2"/>
  <c r="U69" i="2"/>
  <c r="O70" i="2"/>
  <c r="O71" i="2"/>
  <c r="U72" i="2"/>
  <c r="O73" i="2"/>
  <c r="R74" i="2"/>
  <c r="U75" i="2"/>
  <c r="R76" i="2"/>
  <c r="R77" i="2"/>
  <c r="O78" i="2"/>
  <c r="O79" i="2"/>
  <c r="O80" i="2"/>
  <c r="R81" i="2"/>
  <c r="U82" i="2"/>
  <c r="O83" i="2"/>
  <c r="O84" i="2"/>
  <c r="O85" i="2"/>
  <c r="O86" i="2"/>
  <c r="O88" i="2"/>
  <c r="O89" i="2"/>
  <c r="R90" i="2"/>
  <c r="R91" i="2"/>
  <c r="R92" i="2"/>
  <c r="R93" i="2"/>
  <c r="U94" i="2"/>
  <c r="O95" i="2"/>
  <c r="R96" i="2"/>
  <c r="R97" i="2"/>
  <c r="O98" i="2"/>
  <c r="O99" i="2"/>
  <c r="R100" i="2"/>
  <c r="R101" i="2"/>
  <c r="R102" i="2"/>
  <c r="O103" i="2"/>
  <c r="O104" i="2"/>
  <c r="O105" i="2"/>
  <c r="O106" i="2"/>
  <c r="O107" i="2"/>
  <c r="O108" i="2"/>
  <c r="R109" i="2"/>
  <c r="U110" i="2"/>
  <c r="O111" i="2"/>
  <c r="O112" i="2"/>
  <c r="U113" i="2"/>
  <c r="U114" i="2"/>
  <c r="U115" i="2"/>
  <c r="U116" i="2"/>
  <c r="O117" i="2"/>
  <c r="O120" i="2"/>
  <c r="U121" i="2"/>
  <c r="O122" i="2"/>
  <c r="O124" i="2"/>
  <c r="R125" i="2"/>
  <c r="R126" i="2"/>
  <c r="R127" i="2"/>
  <c r="R128" i="2"/>
  <c r="R129" i="2"/>
  <c r="R130" i="2"/>
  <c r="R131" i="2"/>
  <c r="R132" i="2"/>
  <c r="Q16" i="2"/>
  <c r="Q134" i="2" s="1"/>
  <c r="H144" i="2" s="1"/>
  <c r="E15" i="4" s="1"/>
  <c r="Q17" i="2"/>
  <c r="Q18" i="2"/>
  <c r="T19" i="2"/>
  <c r="T20" i="2"/>
  <c r="T21" i="2"/>
  <c r="T134" i="2" s="1"/>
  <c r="H145" i="2" s="1"/>
  <c r="E16" i="4" s="1"/>
  <c r="N23" i="2"/>
  <c r="T24" i="2"/>
  <c r="N25" i="2"/>
  <c r="N27" i="2"/>
  <c r="N29" i="2"/>
  <c r="N31" i="2"/>
  <c r="N32" i="2"/>
  <c r="N33" i="2"/>
  <c r="N34" i="2"/>
  <c r="Q35" i="2"/>
  <c r="T36" i="2"/>
  <c r="N37" i="2"/>
  <c r="N38" i="2"/>
  <c r="N39" i="2"/>
  <c r="Q40" i="2"/>
  <c r="Q41" i="2"/>
  <c r="T42" i="2"/>
  <c r="Q43" i="2"/>
  <c r="Q44" i="2"/>
  <c r="Q45" i="2"/>
  <c r="N46" i="2"/>
  <c r="N47" i="2"/>
  <c r="N48" i="2"/>
  <c r="N49" i="2"/>
  <c r="N50" i="2"/>
  <c r="Q51" i="2"/>
  <c r="Q52" i="2"/>
  <c r="T53" i="2"/>
  <c r="N55" i="2"/>
  <c r="N56" i="2"/>
  <c r="N57" i="2"/>
  <c r="N58" i="2"/>
  <c r="N59" i="2"/>
  <c r="Q60" i="2"/>
  <c r="N61" i="2"/>
  <c r="Q62" i="2"/>
  <c r="N63" i="2"/>
  <c r="N64" i="2"/>
  <c r="N65" i="2"/>
  <c r="N66" i="2"/>
  <c r="Q67" i="2"/>
  <c r="T68" i="2"/>
  <c r="T69" i="2"/>
  <c r="N70" i="2"/>
  <c r="N71" i="2"/>
  <c r="T72" i="2"/>
  <c r="N73" i="2"/>
  <c r="Q74" i="2"/>
  <c r="T75" i="2"/>
  <c r="Q76" i="2"/>
  <c r="Q77" i="2"/>
  <c r="N78" i="2"/>
  <c r="N79" i="2"/>
  <c r="N80" i="2"/>
  <c r="Q81" i="2"/>
  <c r="T82" i="2"/>
  <c r="N83" i="2"/>
  <c r="N84" i="2"/>
  <c r="N85" i="2"/>
  <c r="N86" i="2"/>
  <c r="N88" i="2"/>
  <c r="N89" i="2"/>
  <c r="Q90" i="2"/>
  <c r="Q91" i="2"/>
  <c r="Q92" i="2"/>
  <c r="Q93" i="2"/>
  <c r="T94" i="2"/>
  <c r="N95" i="2"/>
  <c r="Q96" i="2"/>
  <c r="Q97" i="2"/>
  <c r="N98" i="2"/>
  <c r="N99" i="2"/>
  <c r="Q100" i="2"/>
  <c r="Q101" i="2"/>
  <c r="Q102" i="2"/>
  <c r="N103" i="2"/>
  <c r="N104" i="2"/>
  <c r="N105" i="2"/>
  <c r="N106" i="2"/>
  <c r="N107" i="2"/>
  <c r="N108" i="2"/>
  <c r="Q109" i="2"/>
  <c r="T110" i="2"/>
  <c r="N111" i="2"/>
  <c r="N112" i="2"/>
  <c r="T113" i="2"/>
  <c r="T114" i="2"/>
  <c r="T115" i="2"/>
  <c r="T116" i="2"/>
  <c r="N117" i="2"/>
  <c r="N120" i="2"/>
  <c r="T121" i="2"/>
  <c r="N122" i="2"/>
  <c r="N124" i="2"/>
  <c r="Q125" i="2"/>
  <c r="Q126" i="2"/>
  <c r="Q127" i="2"/>
  <c r="Q128" i="2"/>
  <c r="Q129" i="2"/>
  <c r="Q130" i="2"/>
  <c r="Q131" i="2"/>
  <c r="Q132" i="2"/>
  <c r="P16" i="2"/>
  <c r="P17" i="2"/>
  <c r="P134" i="2" s="1"/>
  <c r="G144" i="2" s="1"/>
  <c r="D15" i="4" s="1"/>
  <c r="P18" i="2"/>
  <c r="S19" i="2"/>
  <c r="S20" i="2"/>
  <c r="S21" i="2"/>
  <c r="S134" i="2" s="1"/>
  <c r="G145" i="2" s="1"/>
  <c r="D16" i="4" s="1"/>
  <c r="M23" i="2"/>
  <c r="S24" i="2"/>
  <c r="M25" i="2"/>
  <c r="M27" i="2"/>
  <c r="M29" i="2"/>
  <c r="M31" i="2"/>
  <c r="M32" i="2"/>
  <c r="M33" i="2"/>
  <c r="M34" i="2"/>
  <c r="P35" i="2"/>
  <c r="S36" i="2"/>
  <c r="M37" i="2"/>
  <c r="M38" i="2"/>
  <c r="M39" i="2"/>
  <c r="P40" i="2"/>
  <c r="P41" i="2"/>
  <c r="S42" i="2"/>
  <c r="P43" i="2"/>
  <c r="P44" i="2"/>
  <c r="P45" i="2"/>
  <c r="M46" i="2"/>
  <c r="M47" i="2"/>
  <c r="M48" i="2"/>
  <c r="M49" i="2"/>
  <c r="M50" i="2"/>
  <c r="P51" i="2"/>
  <c r="P52" i="2"/>
  <c r="S53" i="2"/>
  <c r="M55" i="2"/>
  <c r="M56" i="2"/>
  <c r="M57" i="2"/>
  <c r="M58" i="2"/>
  <c r="M59" i="2"/>
  <c r="P60" i="2"/>
  <c r="M61" i="2"/>
  <c r="P62" i="2"/>
  <c r="M63" i="2"/>
  <c r="M64" i="2"/>
  <c r="M65" i="2"/>
  <c r="M66" i="2"/>
  <c r="P67" i="2"/>
  <c r="S68" i="2"/>
  <c r="S69" i="2"/>
  <c r="M70" i="2"/>
  <c r="M71" i="2"/>
  <c r="S72" i="2"/>
  <c r="M73" i="2"/>
  <c r="P74" i="2"/>
  <c r="S75" i="2"/>
  <c r="P76" i="2"/>
  <c r="P77" i="2"/>
  <c r="M78" i="2"/>
  <c r="M79" i="2"/>
  <c r="M80" i="2"/>
  <c r="P81" i="2"/>
  <c r="S82" i="2"/>
  <c r="M83" i="2"/>
  <c r="M84" i="2"/>
  <c r="M85" i="2"/>
  <c r="M86" i="2"/>
  <c r="M88" i="2"/>
  <c r="M89" i="2"/>
  <c r="P90" i="2"/>
  <c r="P91" i="2"/>
  <c r="P92" i="2"/>
  <c r="P93" i="2"/>
  <c r="S94" i="2"/>
  <c r="M95" i="2"/>
  <c r="P96" i="2"/>
  <c r="P97" i="2"/>
  <c r="M98" i="2"/>
  <c r="M99" i="2"/>
  <c r="P100" i="2"/>
  <c r="P101" i="2"/>
  <c r="P102" i="2"/>
  <c r="M103" i="2"/>
  <c r="M104" i="2"/>
  <c r="M105" i="2"/>
  <c r="M106" i="2"/>
  <c r="M107" i="2"/>
  <c r="M108" i="2"/>
  <c r="P109" i="2"/>
  <c r="S110" i="2"/>
  <c r="M111" i="2"/>
  <c r="M112" i="2"/>
  <c r="S113" i="2"/>
  <c r="S114" i="2"/>
  <c r="S115" i="2"/>
  <c r="S116" i="2"/>
  <c r="M117" i="2"/>
  <c r="M120" i="2"/>
  <c r="S121" i="2"/>
  <c r="M122" i="2"/>
  <c r="M124" i="2"/>
  <c r="P125" i="2"/>
  <c r="P126" i="2"/>
  <c r="P127" i="2"/>
  <c r="P128" i="2"/>
  <c r="P129" i="2"/>
  <c r="P130" i="2"/>
  <c r="P131" i="2"/>
  <c r="P132" i="2"/>
  <c r="O9" i="2"/>
  <c r="O10" i="2"/>
  <c r="O134" i="2" s="1"/>
  <c r="I143" i="2" s="1"/>
  <c r="F14" i="4" s="1"/>
  <c r="O11" i="2"/>
  <c r="O12" i="2"/>
  <c r="O13" i="2"/>
  <c r="O14" i="2"/>
  <c r="O15" i="2"/>
  <c r="N9" i="2"/>
  <c r="N10" i="2"/>
  <c r="N11" i="2"/>
  <c r="N134" i="2" s="1"/>
  <c r="H143" i="2" s="1"/>
  <c r="E14" i="4" s="1"/>
  <c r="N12" i="2"/>
  <c r="N13" i="2"/>
  <c r="N14" i="2"/>
  <c r="N15" i="2"/>
  <c r="O8" i="2"/>
  <c r="N8" i="2"/>
  <c r="M9" i="2"/>
  <c r="M10" i="2"/>
  <c r="M134" i="2" s="1"/>
  <c r="G143" i="2" s="1"/>
  <c r="D14" i="4" s="1"/>
  <c r="M11" i="2"/>
  <c r="M12" i="2"/>
  <c r="M13" i="2"/>
  <c r="M14" i="2"/>
  <c r="M15" i="2"/>
  <c r="M8" i="2"/>
  <c r="J8" i="2"/>
  <c r="J9" i="2"/>
  <c r="J134" i="2" s="1"/>
  <c r="J10" i="2"/>
  <c r="J11" i="2"/>
  <c r="J12" i="2"/>
  <c r="J13" i="2"/>
  <c r="J14" i="2"/>
  <c r="J15" i="2"/>
  <c r="K16" i="2"/>
  <c r="K134" i="2" s="1"/>
  <c r="G138" i="2" s="1"/>
  <c r="D9" i="4" s="1"/>
  <c r="K17" i="2"/>
  <c r="K18" i="2"/>
  <c r="L19" i="2"/>
  <c r="L20" i="2"/>
  <c r="L21" i="2"/>
  <c r="L134" i="2" s="1"/>
  <c r="G139" i="2" s="1"/>
  <c r="D10" i="4" s="1"/>
  <c r="J23" i="2"/>
  <c r="L24" i="2"/>
  <c r="J25" i="2"/>
  <c r="J27" i="2"/>
  <c r="J29" i="2"/>
  <c r="J31" i="2"/>
  <c r="J32" i="2"/>
  <c r="J33" i="2"/>
  <c r="J34" i="2"/>
  <c r="K35" i="2"/>
  <c r="L36" i="2"/>
  <c r="J37" i="2"/>
  <c r="J38" i="2"/>
  <c r="J39" i="2"/>
  <c r="K40" i="2"/>
  <c r="K41" i="2"/>
  <c r="L42" i="2"/>
  <c r="K43" i="2"/>
  <c r="K44" i="2"/>
  <c r="K45" i="2"/>
  <c r="J46" i="2"/>
  <c r="J47" i="2"/>
  <c r="J48" i="2"/>
  <c r="J49" i="2"/>
  <c r="J50" i="2"/>
  <c r="K51" i="2"/>
  <c r="K52" i="2"/>
  <c r="L53" i="2"/>
  <c r="J55" i="2"/>
  <c r="J56" i="2"/>
  <c r="J57" i="2"/>
  <c r="J58" i="2"/>
  <c r="J59" i="2"/>
  <c r="K60" i="2"/>
  <c r="J61" i="2"/>
  <c r="K62" i="2"/>
  <c r="J63" i="2"/>
  <c r="J64" i="2"/>
  <c r="J65" i="2"/>
  <c r="J66" i="2"/>
  <c r="K67" i="2"/>
  <c r="L68" i="2"/>
  <c r="L69" i="2"/>
  <c r="J70" i="2"/>
  <c r="J71" i="2"/>
  <c r="L72" i="2"/>
  <c r="J73" i="2"/>
  <c r="K74" i="2"/>
  <c r="L75" i="2"/>
  <c r="K76" i="2"/>
  <c r="K77" i="2"/>
  <c r="J78" i="2"/>
  <c r="J79" i="2"/>
  <c r="J80" i="2"/>
  <c r="K81" i="2"/>
  <c r="L82" i="2"/>
  <c r="J83" i="2"/>
  <c r="J84" i="2"/>
  <c r="J85" i="2"/>
  <c r="J86" i="2"/>
  <c r="J88" i="2"/>
  <c r="J89" i="2"/>
  <c r="K90" i="2"/>
  <c r="K91" i="2"/>
  <c r="K92" i="2"/>
  <c r="K93" i="2"/>
  <c r="L94" i="2"/>
  <c r="J95" i="2"/>
  <c r="K96" i="2"/>
  <c r="K97" i="2"/>
  <c r="J98" i="2"/>
  <c r="J99" i="2"/>
  <c r="K100" i="2"/>
  <c r="K101" i="2"/>
  <c r="K102" i="2"/>
  <c r="J103" i="2"/>
  <c r="J104" i="2"/>
  <c r="J105" i="2"/>
  <c r="J106" i="2"/>
  <c r="J107" i="2"/>
  <c r="J108" i="2"/>
  <c r="K109" i="2"/>
  <c r="L110" i="2"/>
  <c r="J111" i="2"/>
  <c r="J112" i="2"/>
  <c r="L113" i="2"/>
  <c r="L114" i="2"/>
  <c r="L115" i="2"/>
  <c r="L116" i="2"/>
  <c r="J117" i="2"/>
  <c r="J120" i="2"/>
  <c r="L121" i="2"/>
  <c r="J122" i="2"/>
  <c r="J124" i="2"/>
  <c r="K125" i="2"/>
  <c r="K126" i="2"/>
  <c r="K127" i="2"/>
  <c r="K128" i="2"/>
  <c r="K129" i="2"/>
  <c r="K130" i="2"/>
  <c r="K131" i="2"/>
  <c r="K132" i="2"/>
  <c r="I134" i="2"/>
  <c r="H134" i="2"/>
  <c r="G134" i="2"/>
  <c r="I5" i="2"/>
  <c r="H5" i="2"/>
  <c r="G5" i="2"/>
  <c r="V17" i="6"/>
  <c r="G31" i="6" s="1"/>
  <c r="U134" i="2"/>
  <c r="I145" i="2" s="1"/>
  <c r="F16" i="4" s="1"/>
  <c r="G20" i="6"/>
  <c r="G19" i="6"/>
  <c r="D24" i="6" s="1"/>
  <c r="G142" i="3"/>
  <c r="G135" i="2"/>
  <c r="G136" i="2" l="1"/>
  <c r="G137" i="2"/>
  <c r="D8" i="4" s="1"/>
  <c r="G143" i="3"/>
  <c r="G144" i="3"/>
  <c r="M8" i="4" s="1"/>
  <c r="G8" i="4" s="1"/>
  <c r="D141" i="2" l="1"/>
  <c r="D7" i="4"/>
  <c r="A12" i="4" s="1"/>
  <c r="D148" i="3"/>
  <c r="M7" i="4"/>
  <c r="J12" i="4" l="1"/>
  <c r="G12" i="4" s="1"/>
  <c r="G7" i="4"/>
</calcChain>
</file>

<file path=xl/comments1.xml><?xml version="1.0" encoding="utf-8"?>
<comments xmlns="http://schemas.openxmlformats.org/spreadsheetml/2006/main">
  <authors>
    <author>User</author>
  </authors>
  <commentList>
    <comment ref="E8" authorId="0" shapeId="0">
      <text>
        <r>
          <rPr>
            <b/>
            <sz val="9"/>
            <color indexed="81"/>
            <rFont val="Tahoma"/>
            <family val="2"/>
            <charset val="238"/>
          </rPr>
          <t>Stopnja zahtevnosti</t>
        </r>
      </text>
    </comment>
    <comment ref="G8" authorId="0" shapeId="0">
      <text>
        <r>
          <rPr>
            <b/>
            <sz val="9"/>
            <color indexed="81"/>
            <rFont val="Tahoma"/>
            <family val="2"/>
            <charset val="238"/>
          </rPr>
          <t>Izberite samo eno celico v vrstici..</t>
        </r>
      </text>
    </comment>
    <comment ref="G17" authorId="0" shapeId="0">
      <text>
        <r>
          <rPr>
            <b/>
            <sz val="9"/>
            <color indexed="81"/>
            <rFont val="Tahoma"/>
            <family val="2"/>
            <charset val="238"/>
          </rPr>
          <t>Skupno število "Da" odgovorov</t>
        </r>
      </text>
    </comment>
    <comment ref="H17" authorId="0" shapeId="0">
      <text>
        <r>
          <rPr>
            <b/>
            <sz val="9"/>
            <color indexed="81"/>
            <rFont val="Tahoma"/>
            <family val="2"/>
            <charset val="238"/>
          </rPr>
          <t>Skupno število "Delno" odgovorov</t>
        </r>
        <r>
          <rPr>
            <sz val="9"/>
            <color indexed="81"/>
            <rFont val="Tahoma"/>
            <family val="2"/>
            <charset val="238"/>
          </rPr>
          <t xml:space="preserve">
</t>
        </r>
      </text>
    </comment>
    <comment ref="I17" authorId="0" shapeId="0">
      <text>
        <r>
          <rPr>
            <b/>
            <sz val="9"/>
            <color indexed="81"/>
            <rFont val="Tahoma"/>
            <family val="2"/>
            <charset val="238"/>
          </rPr>
          <t>Skupno število "Ne" odgovorov</t>
        </r>
      </text>
    </comment>
    <comment ref="G18" authorId="0" shapeId="0">
      <text>
        <r>
          <rPr>
            <b/>
            <sz val="9"/>
            <color indexed="81"/>
            <rFont val="Tahoma"/>
            <family val="2"/>
            <charset val="238"/>
          </rPr>
          <t xml:space="preserve">Ta številka mora biti 133. Če je nižja, potem niste odgovorili na vsa vprašanja
</t>
        </r>
      </text>
    </comment>
    <comment ref="D19" authorId="0" shapeId="0">
      <text>
        <r>
          <rPr>
            <b/>
            <sz val="9"/>
            <color indexed="81"/>
            <rFont val="Tahoma"/>
            <charset val="1"/>
          </rPr>
          <t>Maksimum 450</t>
        </r>
      </text>
    </comment>
    <comment ref="G19" authorId="0" shapeId="0">
      <text>
        <r>
          <rPr>
            <b/>
            <sz val="9"/>
            <color indexed="81"/>
            <rFont val="Tahoma"/>
            <family val="2"/>
            <charset val="238"/>
          </rPr>
          <t>Dosežene točke ki ste jih dosegli</t>
        </r>
      </text>
    </comment>
    <comment ref="G20" authorId="0" shapeId="0">
      <text>
        <r>
          <rPr>
            <b/>
            <sz val="9"/>
            <color indexed="81"/>
            <rFont val="Tahoma"/>
            <family val="2"/>
            <charset val="238"/>
          </rPr>
          <t>Skupno število točk, ki ste jih dosegli na stopnji 1.</t>
        </r>
      </text>
    </comment>
    <comment ref="G21" authorId="0" shapeId="0">
      <text>
        <r>
          <rPr>
            <b/>
            <sz val="9"/>
            <color indexed="81"/>
            <rFont val="Tahoma"/>
            <family val="2"/>
            <charset val="238"/>
          </rPr>
          <t>Skupno število točk, ki ste jih dosegli na stopnji 2.</t>
        </r>
      </text>
    </comment>
    <comment ref="G22" authorId="0" shapeId="0">
      <text>
        <r>
          <rPr>
            <b/>
            <sz val="9"/>
            <color indexed="81"/>
            <rFont val="Tahoma"/>
            <family val="2"/>
            <charset val="238"/>
          </rPr>
          <t>Skupno število točk, ki ste jih dosegli na stopnji 3.</t>
        </r>
      </text>
    </comment>
    <comment ref="D24" authorId="0" shapeId="0">
      <text>
        <r>
          <rPr>
            <b/>
            <sz val="9"/>
            <color indexed="81"/>
            <rFont val="Tahoma"/>
            <family val="2"/>
            <charset val="238"/>
          </rPr>
          <t>Pokaže koliko odstotkov ste dosegli maksimalno.</t>
        </r>
      </text>
    </comment>
  </commentList>
</comments>
</file>

<file path=xl/sharedStrings.xml><?xml version="1.0" encoding="utf-8"?>
<sst xmlns="http://schemas.openxmlformats.org/spreadsheetml/2006/main" count="977" uniqueCount="373">
  <si>
    <t>1
2
3</t>
  </si>
  <si>
    <t>Fully</t>
  </si>
  <si>
    <t>Partially</t>
  </si>
  <si>
    <t>No</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</si>
  <si>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</si>
  <si>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</si>
  <si>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</si>
  <si>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</si>
  <si>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</si>
  <si>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</si>
  <si>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</si>
  <si>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</si>
  <si>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</si>
  <si>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</si>
  <si>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</si>
  <si>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</si>
  <si>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</si>
  <si>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</si>
  <si>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</si>
  <si>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</si>
  <si>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</si>
  <si>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</si>
  <si>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</si>
  <si>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</si>
  <si>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</si>
  <si>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</si>
  <si>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</si>
  <si>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</si>
  <si>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</si>
  <si>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</si>
  <si>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</si>
  <si>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</si>
  <si>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</si>
  <si>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</si>
  <si>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</si>
  <si>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</si>
  <si>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</si>
  <si>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</si>
  <si>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</si>
  <si>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</si>
  <si>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</si>
  <si>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</si>
  <si>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</si>
  <si>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</si>
  <si>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</si>
  <si>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</si>
  <si>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</si>
  <si>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</si>
  <si>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</si>
  <si>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</si>
  <si>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</si>
  <si>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</si>
  <si>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</si>
  <si>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</si>
  <si>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</si>
  <si>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</si>
  <si>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</si>
  <si>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</si>
  <si>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</si>
  <si>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</si>
  <si>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</si>
  <si>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</si>
  <si>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</si>
  <si>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</si>
  <si>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</si>
  <si>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</si>
  <si>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</si>
  <si>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</si>
  <si>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</si>
  <si>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</si>
  <si>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</si>
  <si>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</si>
  <si>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</si>
  <si>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</si>
  <si>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</si>
  <si>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</si>
  <si>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</si>
  <si>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</si>
  <si>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</si>
  <si>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</si>
  <si>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</si>
  <si>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</si>
  <si>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</si>
  <si>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</si>
  <si>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</si>
  <si>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</si>
  <si>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</si>
  <si>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</si>
  <si>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</si>
  <si>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</si>
  <si>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</si>
  <si>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</si>
  <si>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</si>
  <si>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</si>
  <si>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</si>
  <si>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</si>
  <si>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</si>
  <si>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</si>
  <si>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</si>
  <si>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</si>
  <si>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</si>
  <si>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</si>
  <si>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</si>
  <si>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</si>
  <si>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</si>
  <si>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</si>
  <si>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</si>
  <si>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</si>
  <si>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</si>
  <si>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</si>
  <si>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</si>
  <si>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</si>
  <si>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</si>
  <si>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</si>
  <si>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</si>
  <si>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</si>
  <si>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</si>
  <si>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</si>
  <si>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</si>
  <si>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</si>
  <si>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</si>
  <si>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</si>
  <si>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</si>
  <si>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</si>
  <si>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</si>
  <si>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</si>
  <si>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</si>
  <si>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</si>
  <si>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</si>
  <si>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</si>
  <si>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</si>
  <si>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</si>
  <si>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</si>
  <si>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</si>
  <si>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</si>
  <si>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</si>
  <si>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</si>
  <si>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Points</t>
  </si>
  <si>
    <t>Level 1</t>
  </si>
  <si>
    <t>Level 2</t>
  </si>
  <si>
    <t>Level 3</t>
  </si>
  <si>
    <t>Answered questions</t>
  </si>
  <si>
    <t>Start</t>
  </si>
  <si>
    <t>Test</t>
  </si>
  <si>
    <t>This project has been funded with support of the Lifelong Learning programme of the European Commission. This publication [communication] reflects the views only of the author, and the Commission cannot be held responsible for any use which may be made of the information contained therein.</t>
  </si>
  <si>
    <t>...</t>
  </si>
  <si>
    <t>http://eugreenoffice.eu/en/</t>
  </si>
  <si>
    <t>http://calculator.eugreenoffice.eu</t>
  </si>
  <si>
    <t>http://virtualoffice.eugreenoffice.eu</t>
  </si>
  <si>
    <t>dd.mm.yyyy.</t>
  </si>
  <si>
    <r>
      <t xml:space="preserve">Evropska zelena pisarna - kontrolni seznam
</t>
    </r>
    <r>
      <rPr>
        <b/>
        <sz val="20"/>
        <color indexed="9"/>
        <rFont val="Arial"/>
        <family val="2"/>
        <charset val="238"/>
      </rPr>
      <t>Green Office Criteria</t>
    </r>
  </si>
  <si>
    <t>Ali ima vaša organizacija podpisano zavezo/okoljsko politiko na najvišji ravni v zvezi z vzpostavljanjem in izvajanjem Zelene pisarne ?</t>
  </si>
  <si>
    <r>
      <t xml:space="preserve">Evropska Zelena pisarna - Kotrolni seznam
</t>
    </r>
    <r>
      <rPr>
        <b/>
        <sz val="20"/>
        <color indexed="9"/>
        <rFont val="Arial"/>
        <family val="2"/>
        <charset val="238"/>
      </rPr>
      <t>Kriteriji Zelene piarne</t>
    </r>
  </si>
  <si>
    <t xml:space="preserve">So bili izbrani in imenovani vodja Zelene pisarne in ekipa Zelene pisarne? </t>
  </si>
  <si>
    <t>So bili evidentirani vsi večji vplivi pisarne/organizacije na okolje?</t>
  </si>
  <si>
    <t>So okoljski cilji definirani in je izdelan akcijski načrt glede na zastavljene cilje (s cilji, ukrepi, odgovornostmi, viri in časovnico)?</t>
  </si>
  <si>
    <t>Menedžment</t>
  </si>
  <si>
    <t>Komuniciranje / menedžment</t>
  </si>
  <si>
    <t>Koumiciranje /menedžment</t>
  </si>
  <si>
    <t>Koumiciranje /izvedba</t>
  </si>
  <si>
    <t>Ali se redno informira in usposablja zaposlene glede programa Zelene pisarne (tudi zakaj to počnemo in kako lahko vsak pri sebi minimalizira vplive na okolje)?</t>
  </si>
  <si>
    <t>Ali redno dopolnjujete svoj akcijski načrt?</t>
  </si>
  <si>
    <t>Imate definirane kazalnike za spremljanje okoljske uspešnosti?</t>
  </si>
  <si>
    <t>Ali redno spremljate napredek zelenih aktivnosti v pisarni?</t>
  </si>
  <si>
    <t>Ali imate izračunan ekološki/ogljični odtis za vašo pisarno?</t>
  </si>
  <si>
    <t>Ali spodbujate ozaveščenost  svojih zaposlenih z zunanjimi strokovnjaki, ki izobražujejo zaposlene o globalnih problemih?</t>
  </si>
  <si>
    <t>Ali sodelujete z upravnikom stavbe in mu komunicirate  ozelenjevanje vaše pisarne ?</t>
  </si>
  <si>
    <t xml:space="preserve">Ali imate zeleni kotiček, kjer prikažete in spodbujate zaposlene k uporabi zelene pisarniške opreme? </t>
  </si>
  <si>
    <t>Ali komunicirate in vključujete / obveščate vse svoje partnerje in podizvajalce glede okoljskih vidikov in prizadevanja za ozelenjevanje pisarne?</t>
  </si>
  <si>
    <t>Ali imate oblikovano poročilo o družbeni odgovornosti in ali je vanj vključeno tudi poglavje o ozelenjevanju pisarne?</t>
  </si>
  <si>
    <t>Delite 10 najpomembnejših pravil za Zeleno pisarno s svojimi sodelavci?</t>
  </si>
  <si>
    <t>Ali imate oblikovan komunikacijski načrt za promoviranje vaše Zelene pisarne (sporočila za javnost, članki, primeri dobrih praks, video prispevki,...)?</t>
  </si>
  <si>
    <t>Ali ima vaša pisarna napisano in implementirano  zeleno in/oziroma trajnostno politiko nabave?</t>
  </si>
  <si>
    <t>Trajnostno naročanje</t>
  </si>
  <si>
    <t>Je vodja Zelene pisarne vključen v proces zelene/trajnostne nabave?</t>
  </si>
  <si>
    <t>Ali so zaposleni v vaši pisarni ozaveščeni in podučeni glede postopkov trajnostne nabave, znakov za okolje in znakov pravične trgovine?</t>
  </si>
  <si>
    <t>Poraba energije / menedžment</t>
  </si>
  <si>
    <t>Poraba energije / izvedba</t>
  </si>
  <si>
    <t>Ali spremljate in merite porabo energije?</t>
  </si>
  <si>
    <t>Ali porabo energije  in prihranki energije tudi kvantitativno spremljate (kontrolni list)?</t>
  </si>
  <si>
    <t>Imate akcijski načrt za zmanjševanje porabe energije?</t>
  </si>
  <si>
    <t>Ali spodbujate zaposlene k ugašanju luči, računalnikov, klimatskih naprav, električne in elektronske opreme, kadar zapustijo pisarno (posebno ob sobotah in nedeljah in prazniki)? Jih spodbujate, da uporabljajo stopnice namesto dvigala?</t>
  </si>
  <si>
    <t>Imate narejeno presojo glede porabe energije (zunanji strokovnjak)?</t>
  </si>
  <si>
    <t>So zaposleni nagrajeni za varčevanje z viri?</t>
  </si>
  <si>
    <t>Ali uporabljate energijsko varčno elektično in elektonsko opremo (oprema z znaki za okolje,..)?</t>
  </si>
  <si>
    <t>Ali redno vzdržujete sisteme za ogrevanje, prezračevanje in hlajenje?</t>
  </si>
  <si>
    <t>Ali izkoriščate naravno svetlobo?</t>
  </si>
  <si>
    <t xml:space="preserve">Ali so na delovnih mestih nameščene namizne luči, ki dopuščajo zaposlenim, da jih sami regulirajo? </t>
  </si>
  <si>
    <t>Ali uporabljate energijo iz obnovljivih virov ( kupujete zeleno elektriko)?</t>
  </si>
  <si>
    <t>Ali so detektorji za avtomatično prižiganje/ugašanje luči nameščeni v prostorih, ki se manj uporabljajo?</t>
  </si>
  <si>
    <t>Ali je nameščen program  za centralno ugašanje luči v pisarnah in ugašanje elektronske in električne opreme v določenih terminih?</t>
  </si>
  <si>
    <t>Ima vaša organizacija tehnologijo za proizvodnjo bnovljive energije? (solarne panele, ...)?</t>
  </si>
  <si>
    <t>Stavbe: načrtovanje in lokacija /management</t>
  </si>
  <si>
    <t>Stavbe: načrtovanje in lokacija /menedžment</t>
  </si>
  <si>
    <t>Stavbe: načrtovanje in lokacija /izvedba</t>
  </si>
  <si>
    <t xml:space="preserve">Je bil  ustrezen sistem za ravnanje z odpadki (sortiranje), sprejet/obravnavan že pri načrtovanju gradnje/dizajnu stavbe? </t>
  </si>
  <si>
    <t>Ali sta bili v fazi načrtovanja zgradbe upoštevani vsaj dve od štirih tem: neto povpraševanje po energiji (za ogrevanje prostorov, hlajenje in prezračevanje), nastajanje odpadkov, možnosti za uporabo lokalnih obnovljivih virov energije, uporaba trajnostnega gradbenega materiala in zmanjšanje nevarnih snovi.</t>
  </si>
  <si>
    <t xml:space="preserve">Ali ima zgradba vsaj dva od naslednjih štirih elementov: zunanja izolacija fasade, dvojna ali trojna okna, izolirana streha in izoliran sistem ogrevanja? </t>
  </si>
  <si>
    <t>Ali je kakovost zraka v notranjih prostorih zgradbe v skladu z veljavnimi predpisi in zakonodajo?</t>
  </si>
  <si>
    <t>Je bila stavba kdaj certificirana po katerem od okoljskih standardov?</t>
  </si>
  <si>
    <t>Ali stavba ustvari do 50 odstotkov potreb po energiji?</t>
  </si>
  <si>
    <t>Zelena elektronska pisarniška oprema /menedžment</t>
  </si>
  <si>
    <t>Zelena elektronska pisarniška oprema /izvedba</t>
  </si>
  <si>
    <t>Ali je vpeljana zelena nabava elektronske pisarniške opreme ?</t>
  </si>
  <si>
    <t>Ali pregledate register zelene elektronske opreme (npr. EPEAT) pred nakupom nove?</t>
  </si>
  <si>
    <t>Ima okrog  85%  računalnikov, prenosnih računalnikov, monitorjev uradno priznane znake za okolje (glede na energijsko učinkovitost, strupene snovi v materialih...)?</t>
  </si>
  <si>
    <t xml:space="preserve">Ali obstaja sistem ravnanja z odpadki električne in elektronske opreme (računalniki, kartušami, mobilnimi telefoni,..)? </t>
  </si>
  <si>
    <t>Ali dobavitelj elektronske opreme zagotavlja vzdrževanje in servisiranje kot del pogodbe?</t>
  </si>
  <si>
    <t>Ali je računalniški oddelek predstavil načrt za ravnanje z elektronsko opremo ( avtomatično ugašanje računalnikov ob določeni uri ali ko računalnik določen čas ni bil v uporabi, npr.odmori za malico, sobote/nedelje, prazniki..)?</t>
  </si>
  <si>
    <t>Se vaši zunanji strežniki napajajo z zeleno elektriko?</t>
  </si>
  <si>
    <t>Pisarniški papir/menedžment</t>
  </si>
  <si>
    <t>Pisarniški papir/izvedba</t>
  </si>
  <si>
    <t>Ali je v vaši pisarni oblikovan postopek za zmanjšanje uporabe papirja (vključno z ukrepi za zmanjševanje, ponovno uporabo in ločevanja papirja)? 
Ta postopek je lahko del okoljske politike ali pa poseben postopek za izdelke iz papirja.
(This can either be a part of the general environmental rules of the office or a separate procedure for paper products).</t>
  </si>
  <si>
    <t xml:space="preserve">Ali je v vaši pisarni oblikovan postopek za nakup okolju prijaznih izdelkov iz papirja (znak za okolje)? 
Ta postopek je lahko del nabavne politike ali pa poseben postopek za nabavo.
</t>
  </si>
  <si>
    <t>Ali so zaposleni redno obveščeni in usposobljeni za trajnostno potrošnjo papirja v pisarni?</t>
  </si>
  <si>
    <t>Ste določili kazalnike za redno spremljanje uporabe pisarniškega papirja  (npr. mesečno/ četrtletno ali letno)?</t>
  </si>
  <si>
    <t xml:space="preserve">Ali redno obveščate/informirate zaposlene o naraščanju/zmanjševanju porabe papirja v pisarni (vsaj enkrat letno)? </t>
  </si>
  <si>
    <t>Imate vzpostavljene ukrepe za motivacijo zaposlenih za varčevanje s papirjem?</t>
  </si>
  <si>
    <t>Glede na komuniciranje in usposabljanje, ali zaposleni sledijo/upoštevajo sprejete ukrepe in pravila glede varčevanja s papirjem?</t>
  </si>
  <si>
    <t xml:space="preserve">Da bi se čim bolj izognili tisku papirja - ali obstajajo sistemske rešitve za ravnanje z dokumenti, ki se pogosto uporabljajo v pisarni (vsi dokumenti so dostopni na internetu/intranetu, komunikacija  poteka po e pošti, skype-u..)? </t>
  </si>
  <si>
    <t>Je funkcija obojestransko tiskanje izbrana kot privzeta za vse tiskalnike in kopirne stroje, ki to omogočajo?</t>
  </si>
  <si>
    <t>Ali imate sistem za zbiranje pisarniškega papirja za kasnejšo ponovno uporabo v pisarni (npr. na delovnih mestih imajo zaposleni posebne škatle za zbiranje papirja, ki je že uporabljena eni strani, za notranje potrebe, kot so osnutki dokumentov)?</t>
  </si>
  <si>
    <t>Ali imate vzpostavljen sistem zbiranja odpadnega papirja na delovnih mestih (npr. jasno označena majhne posode so nameščene v bližini mize in večje v  bližini tiskalnikov, fotokopirnih strojev)?</t>
  </si>
  <si>
    <t>Ali je vsaj 80% pisarniškega papirja, ki se uporablja v pisarni, okolju prijaznega (z znakom za okolje)?</t>
  </si>
  <si>
    <t xml:space="preserve">So vsi vaši materiali (letaki, brošure, poročila, itd) natisnjeni na okolju prijaznem papirju (z znakom za okolje)? </t>
  </si>
  <si>
    <t>Ali je nastavljen sistem sledenja „osebnega” tiskanja (npr. sistem, ki omogoča merjenje in poročanje o tem, koliko listov papirja vsak uslužbenec natisne vsak mesec)?</t>
  </si>
  <si>
    <t>Poraba vode/ menedžment</t>
  </si>
  <si>
    <t>Poraba vode/ izvedba</t>
  </si>
  <si>
    <t>Ali redno spremljate in merite porabo vode?</t>
  </si>
  <si>
    <t>Imate akcijski načrt za zmanjševanje porabe vode?</t>
  </si>
  <si>
    <t>Imate v čajni kuhinji navodila, kako uporabljati kuhinjske pripomočke?(npr. vklopiti pomivalni stroj le, kadar je poln).</t>
  </si>
  <si>
    <t>Ali so zaposleni informirani, poučeni/usposobljeni o tem, na kakšen način lahko varčujejo z vodo?</t>
  </si>
  <si>
    <t>Ali zbirate in uporabljate deževnico?</t>
  </si>
  <si>
    <t>So zaposleni nagrajeni za varčevanje z vodo?</t>
  </si>
  <si>
    <t>Ali spodbujate zaposlene k  pitju vode iz pipe namesto iz plastenk?</t>
  </si>
  <si>
    <t>Ali uporabljate opremo za varčevanje z vodo (odzračevalniki, varčni tuši, itd)?</t>
  </si>
  <si>
    <t>Pisarniško pohištvo</t>
  </si>
  <si>
    <t>Ali je pohištvo narejeno iz okolju prijaznih materialov? Ali je v skladu z merili znaka za okolje?</t>
  </si>
  <si>
    <t>Ali imate postopek / navodila, kako zagotoviti ergonomsko delovno mesto?</t>
  </si>
  <si>
    <t>Ima pisarna politiko o ravnanju z  odsluženim, starim pohištvom?</t>
  </si>
  <si>
    <t>Ali so tekstilne prevleke na pohištvu/stolih pralne in narejene iz naravnih materialov?</t>
  </si>
  <si>
    <t>Je vaše pohištvo v pisarni izdelal lokalni proizvajalec?</t>
  </si>
  <si>
    <t>Odpadki/menedžment</t>
  </si>
  <si>
    <t>Odpadki/izvedba</t>
  </si>
  <si>
    <t>Ali imate v vaši pisarni oblikovan postopek za ravnanje z odpadki (navodila / notranja pravila) za zmanjševanje, ponovno uporabo in ločeno zbiranje odpadkov? To je lahko del splošnih okoljskih pravil v pisarni ali poseben postopek za ravnanje z odpadki.</t>
  </si>
  <si>
    <t>Ali redno komunicirate in izobražujete zaposlene o tem, kako zmanjšati količino odpadkov, ponovno uporabljati in ločeno zbirati (za recikliranje primerne) odpadki (npr. navodila za vse osebje, kako ravnati z odpadki)?</t>
  </si>
  <si>
    <t>Ali zaposlene redno seznanjate z informacijami o rezultatih glede  ravnanja z odpadki (npr. glede zmanjšanja odpadkov) v pisarni?</t>
  </si>
  <si>
    <t>Ali redno spremljate nastajanje odpadkov (npr. mesečno ali četrtletno ali letno)? Ali merite delež reciklabilnih odpadkov v vseh odpadkih?</t>
  </si>
  <si>
    <t>Ali motivirate zaposlene za zmanjšanje količine odpadkov (npr. s posebnimi kampanjami ali tekmovanji)? Ste v pisarni v zadnjem letu izvedli kakšno tako aktivnost?</t>
  </si>
  <si>
    <t>Ali so vsi zaposleni seznanjeni in upoštevajo skupno dogovorjena pravila in ukrepe za preprečevanje nastajanja odpadkov in ravnanja z odpadki?</t>
  </si>
  <si>
    <t>Ali je izvajanje ukrepov za zmanjšanje nastajanja odpadkov splošno sprejeto (npr. poraba papirja je zmanjšana, kupuje se samo pohištvo, ki je trajno in popravljivo, različne izdelke kupujete v večjih količinah, da se izognete embalaži, kupujete izdelke, ki ne potrebujejo baterij, itd)?</t>
  </si>
  <si>
    <t>Imate vzpostavljene ukrepe za ponovno uporabo pisarniških odpadkov (npr. ponovna uporaba pisarniškega papirja, ponovna uporaba embalaže, izogibanje uporabi produktov za enkratno uporabo, kupovanje rabljenega pohištva, itd)?</t>
  </si>
  <si>
    <t>Ali ločeno zbirate nevarne odpadke (npr. baterije, kemične odpadke, halogene svetilke, itd)? Imajo vsi zaposleni dostop do posod za zbiranje nevarnih odpadkov?</t>
  </si>
  <si>
    <t>Ali poleg ločenega zbiranja nevarnih odpadkov ločeno zbirate še kakšne druge vrste odpadkov (npr. električno in elektronsko opremo, papir, odpadno embalažo (steklo, plastika, kovina in bio odpadke)?</t>
  </si>
  <si>
    <t>Transport in mobilnost/menedžment</t>
  </si>
  <si>
    <t>Transport in mobilnost/ menedžment</t>
  </si>
  <si>
    <t>Transport in mobilnost/izvedba</t>
  </si>
  <si>
    <t>Ali je vaši pisarni s podporo zaposlenim za uporabo javnega prevoza uspelo zmanjšati običajne prevoze na delo z avtomobilom?</t>
  </si>
  <si>
    <t>Ali spremljate mobilnost vaših zaposlenih (število prevoženih km, porabo goriva, itd.)?</t>
  </si>
  <si>
    <t>Imate mobilnostni načrt?</t>
  </si>
  <si>
    <t xml:space="preserve">Ali spodbujate carpooling (združevanje potnikov v vozilih) in carsharing (več lastnikov enega avtomobila) in ali zaposlenim olajšujete iskanje carpooling možnosti? </t>
  </si>
  <si>
    <t>Imate politiko nabavljanja avtomobilov z manjšimi izpusti CO2? Ponujate svojim zaposlenim tečaje varčne vožnje?</t>
  </si>
  <si>
    <t xml:space="preserve">Ali delate ocene izpustov CO2 zaradi službenih prevozov? </t>
  </si>
  <si>
    <t xml:space="preserve">Ali za te izpuste kupujete ogljično izravnavo? </t>
  </si>
  <si>
    <t>Ali zaposlenim zagotavljate in spodbujate uporabo spletnih kamer/videokonferenc, da bi omejili potovanja?</t>
  </si>
  <si>
    <t>Ima vaša organizacija / podjetje garderobne omarice, varno kolesarnico in tuše?</t>
  </si>
  <si>
    <t xml:space="preserve">Ste za zaposlene kupili kolesa?
</t>
  </si>
  <si>
    <t>Kakovost zraka</t>
  </si>
  <si>
    <t>Ali lahko regulirate svojo klimatsko napravo?</t>
  </si>
  <si>
    <t>Ali imate politiko o kajenju?</t>
  </si>
  <si>
    <t>Če imate klimatsko napravo, ali jo nastavite tako, da deluje varčno in okolju prijazno?</t>
  </si>
  <si>
    <t>Imate v pisarni zelene rastline (izbrane po okoljskih kriterijih)?</t>
  </si>
  <si>
    <t>Ali spremljate vlažnost  zraka v prostoru (optimalna vlažnost je med 40-60%, nobenih vlažnih sledi na stenah, nobenega vonja po plesni)?</t>
  </si>
  <si>
    <t>Pri prenovi notranjosti, ali spodbujate uporabo ekološke barve? (neobvezno vprašanje)</t>
  </si>
  <si>
    <t>Ali merite mejne vrednosti hrupa? Ali imate načrt za zmanjševanje hrupa? (neobvezno vprašanje)</t>
  </si>
  <si>
    <t>Varnost in zdravje pri delu/menedžment</t>
  </si>
  <si>
    <t>Varnost in zdravje pri delu/izvedba</t>
  </si>
  <si>
    <t>Ali ima vaša pisarna navodila za  varnost in zdravje pri delu (navodila / notranja pravila) za ustvarjanje zdravega in uravnoteženega socialnega  delovnega okolja?</t>
  </si>
  <si>
    <t>Ali ima pisarna poleg navodil in postopkov imenovane tudi odgovorne osebe za: 1. varnost in zdravje pri delu med zaposlenimi  in 2. osebo, ki zastopa zaposlene in njihove pritožbe?</t>
  </si>
  <si>
    <t xml:space="preserve">Ali imate redna usposabljanja za zaposlene glede varnosti in zdravja pri delu (so zaposleni opozorjeni glede obveznih odmorov in telovadbe)? So novozaposleni seznanjeni s tveganji glede varnosti in zdravja pri delu na njihovem delovnem mestu? </t>
  </si>
  <si>
    <t>Ali imajo zaposleni možnost predlagati izboljšave glede varnosti in zdravja pri delu v pisarni? Jih spodbujate k podajanju predlogov?</t>
  </si>
  <si>
    <t>Imate redne interne ocene tveganja delovnih mest glede varnosti in zdravja pri delu (in je to dokumentirano)?</t>
  </si>
  <si>
    <t>Imate redne zdravstvene preglede za vse zaposlene (vsake 2 leti, minimalno vsaka 3 leta), ki jih plača delodajalec?</t>
  </si>
  <si>
    <t xml:space="preserve">Ali redno spremljate stanje varnosti in zdravja pri delu v pisarni? Kazalniki so lahko: število nesreč/poškodb na delu, število bolniških dni/leto, število pritožb zaposlenih glede varnosti in zdravja. </t>
  </si>
  <si>
    <t>Ali dobijo zaposleni informacijo o stanju in rezultatih organizacije glede  varnosti in zdravja pri delu vsaj enkrat na leto?</t>
  </si>
  <si>
    <t>Ali omogočate zaposlenim (povrnete vsaj delne stroške), da se udeležijo nekaterih aktivnosti, ki pripomorejo k  varnosti in zdravju pri delu (telovadba, joga,..)?</t>
  </si>
  <si>
    <t>Ali vaša pisarna spodbuje zaposlene, da se aktivno vključujejo  v aktivnosti, ki se nanašajo na zdravje pri delu (tekmovanja za zaposlene, kampanje,...)? Ali ste v pisarni v zadnjem letu izvedli kakšno aktivnost za izboljšanje zdravja pri delu?</t>
  </si>
  <si>
    <t>Glede komuniciranja in izobraževanja – ali vsi zaposleni razumejo oceno tveganja na njihovem delovnem mestu ter  sledijo navodilom in priporočilom za zagotavljanje varnosti in zdravja pri delu?</t>
  </si>
  <si>
    <t xml:space="preserve">Ali so vsa delovna mesta opremljena z ergonomsko, varno in dobro vzdrževano pisarniško opremo?
 Vsa oprema mora biti pravilno prilagojena in umeščena (v skladu z najboljšimi ergonomskimi praksami za vsak primer posebej).
</t>
  </si>
  <si>
    <t>Ali imajo vaši zaposleni redne odmore za sprehod, delajo vaje in se sproščajo v prostoru za počitek?</t>
  </si>
  <si>
    <t>Ali je v pisarni dovolj rastlin, da se zmanjša raven potencialnih toksičnih snovi v zraku?</t>
  </si>
  <si>
    <t>Ali ima vaša pisarna posebno sobo za odmore (z udobnimi sedeži, posteljo in podlago za jogo)?</t>
  </si>
  <si>
    <t xml:space="preserve">Poleg sobe za počitek ima morda pisarna tudi elemente za sproščanje, kot so glasbeni instrumenti, masažni stol, naravna kadila in podobno? </t>
  </si>
  <si>
    <t>Socialna tematika</t>
  </si>
  <si>
    <t xml:space="preserve">Imate v pisarni jasno določeno strategijo glede družini prijazne službe? </t>
  </si>
  <si>
    <t>Ali spodbujate delo od doma (delo na daljavo)?</t>
  </si>
  <si>
    <t>Ali spremljate zadovoljstvo zaposlenih in izsledke vključite v kadrovsko politiko?</t>
  </si>
  <si>
    <t>Čiščenje</t>
  </si>
  <si>
    <t xml:space="preserve">Ali ste identificirali in ali med procesom čiščenja upoštevate vse okoljske vidike čiščenja (količina in vrsta čistil,...)? Ali imate pogodbo s podizvajalcem, ki zagotavlja zelene čistilne storitve? </t>
  </si>
  <si>
    <t>Ali v pisarni uporabljate "domače" izdelke za čiščenje, ki so izdelani  iz preprostih naravnih sestavin, kot so: limonina,  kis, sol, itd?</t>
  </si>
  <si>
    <t>Ali spremljate količino porabljenih čistil?</t>
  </si>
  <si>
    <t>Ali je čistilno osebje seznanjeno in poučeno o  vplivih na okolje, ki nastanejo pri njihovem delu, in o primernem načinu dela, da bodo ti vplivi čim manjši?</t>
  </si>
  <si>
    <t>Konference in dogodki</t>
  </si>
  <si>
    <t>Ali imate strategijo za zmanjševanje vplivov dogodkov na okolje?</t>
  </si>
  <si>
    <t>Ali komunicirate vsem deležnikom dogodka, kako naj prispevajo  k  čim bolj „zelenim” dogodkom?</t>
  </si>
  <si>
    <t>Ali si pri dogodkih prizadevate za minimalizacijo izročkov na papirju (registracija, digitalni izročki prezentacij,...)?</t>
  </si>
  <si>
    <t>Imate izdelan kontrolni seznam za organizacijo in izvedbo dogodka, ki vsebuje vse potencialne vplive na okolje in rešitve zanje ?</t>
  </si>
  <si>
    <t>Živila in gostinske storitve</t>
  </si>
  <si>
    <t>Ali podpirate nabavo svežih in sezonskih živil in pijače v vaši interni restavraciji in na dogodku?</t>
  </si>
  <si>
    <t>Ali podpirate nabavo ekoloških živil in živil iz pravične trgovine ter pijače v vaši interni restavraciji in na dogodku?</t>
  </si>
  <si>
    <t>Ali podpirate nabavo lokalnih živil v vaši interni restavraciji in na dogodku?</t>
  </si>
  <si>
    <t>Imate politiko zmanjševanja odpadkov pri nakupu in uporabi živil?</t>
  </si>
  <si>
    <r>
      <t>Skupaj dosežene točke</t>
    </r>
    <r>
      <rPr>
        <b/>
        <sz val="16"/>
        <color indexed="8"/>
        <rFont val="Arial"/>
        <family val="2"/>
        <charset val="238"/>
      </rPr>
      <t xml:space="preserve"> (max 450)</t>
    </r>
  </si>
  <si>
    <r>
      <t xml:space="preserve">Stopnja 1 </t>
    </r>
    <r>
      <rPr>
        <b/>
        <sz val="10"/>
        <color indexed="8"/>
        <rFont val="Arial"/>
        <family val="2"/>
        <charset val="238"/>
      </rPr>
      <t>(max 134)</t>
    </r>
  </si>
  <si>
    <r>
      <t xml:space="preserve">Stopnja  2 </t>
    </r>
    <r>
      <rPr>
        <b/>
        <sz val="10"/>
        <color indexed="8"/>
        <rFont val="Arial"/>
        <family val="2"/>
        <charset val="238"/>
      </rPr>
      <t>(max 160)</t>
    </r>
  </si>
  <si>
    <r>
      <t xml:space="preserve">Stopnja  </t>
    </r>
    <r>
      <rPr>
        <b/>
        <sz val="10"/>
        <color indexed="8"/>
        <rFont val="Arial"/>
        <family val="2"/>
        <charset val="238"/>
      </rPr>
      <t>(max 156)</t>
    </r>
  </si>
  <si>
    <t>Točke</t>
  </si>
  <si>
    <t>Stopnja 1</t>
  </si>
  <si>
    <t>Stopnja 2</t>
  </si>
  <si>
    <t>Stopnja 3</t>
  </si>
  <si>
    <t>Da</t>
  </si>
  <si>
    <t>Delno</t>
  </si>
  <si>
    <t>Ne</t>
  </si>
  <si>
    <t>EGO STOPNJE:
1 = Osnovna stopnja of EGO
2 = Napredna stopnja
3 = Strokovna stopnja</t>
  </si>
  <si>
    <t>Področje</t>
  </si>
  <si>
    <t>Vstavi "X"v celico, ki ustreza  glede na stanje v vaši organizaciji</t>
  </si>
  <si>
    <t>Število odgovorov</t>
  </si>
  <si>
    <t xml:space="preserve">Stopnja 1 </t>
  </si>
  <si>
    <t xml:space="preserve"> Število odgovorov (skupaj 133)</t>
  </si>
  <si>
    <r>
      <t>Skupaj  dosežene točke</t>
    </r>
    <r>
      <rPr>
        <b/>
        <sz val="16"/>
        <color indexed="8"/>
        <rFont val="Arial"/>
        <family val="2"/>
        <charset val="238"/>
      </rPr>
      <t xml:space="preserve"> (max 450)</t>
    </r>
  </si>
  <si>
    <r>
      <t>Stopnja 1</t>
    </r>
    <r>
      <rPr>
        <b/>
        <sz val="10"/>
        <color indexed="8"/>
        <rFont val="Arial"/>
        <family val="2"/>
        <charset val="238"/>
      </rPr>
      <t xml:space="preserve"> (max 134)</t>
    </r>
  </si>
  <si>
    <r>
      <t xml:space="preserve">Stopnja 2 </t>
    </r>
    <r>
      <rPr>
        <b/>
        <sz val="10"/>
        <color indexed="8"/>
        <rFont val="Arial"/>
        <family val="2"/>
        <charset val="238"/>
      </rPr>
      <t>(max 160)</t>
    </r>
  </si>
  <si>
    <r>
      <t>Stopnja 3</t>
    </r>
    <r>
      <rPr>
        <b/>
        <sz val="10"/>
        <color indexed="8"/>
        <rFont val="Arial"/>
        <family val="2"/>
        <charset val="238"/>
      </rPr>
      <t xml:space="preserve"> (max 156)</t>
    </r>
  </si>
  <si>
    <t>Konec</t>
  </si>
  <si>
    <t>povečanje</t>
  </si>
  <si>
    <t>zmanjšanje</t>
  </si>
  <si>
    <t>ni sprememb</t>
  </si>
  <si>
    <r>
      <t xml:space="preserve">Stopnja 3 </t>
    </r>
    <r>
      <rPr>
        <b/>
        <sz val="8"/>
        <color indexed="8"/>
        <rFont val="Arial"/>
        <family val="2"/>
        <charset val="238"/>
      </rPr>
      <t>(max 156)</t>
    </r>
  </si>
  <si>
    <r>
      <t xml:space="preserve">Stopnja 2 </t>
    </r>
    <r>
      <rPr>
        <b/>
        <sz val="8"/>
        <color indexed="8"/>
        <rFont val="Arial"/>
        <family val="2"/>
        <charset val="238"/>
      </rPr>
      <t>(max 160)</t>
    </r>
  </si>
  <si>
    <r>
      <t xml:space="preserve">Stopnja 1 </t>
    </r>
    <r>
      <rPr>
        <b/>
        <sz val="8"/>
        <color indexed="8"/>
        <rFont val="Arial"/>
        <family val="2"/>
        <charset val="238"/>
      </rPr>
      <t>(max 134)</t>
    </r>
  </si>
  <si>
    <t xml:space="preserve">Da </t>
  </si>
  <si>
    <t>Skupaj dosežene točke</t>
  </si>
  <si>
    <r>
      <t xml:space="preserve">Stopnja 3 </t>
    </r>
    <r>
      <rPr>
        <b/>
        <sz val="10"/>
        <color indexed="8"/>
        <rFont val="Arial"/>
        <family val="2"/>
        <charset val="238"/>
      </rPr>
      <t>(max 156)</t>
    </r>
  </si>
  <si>
    <t>Število odgovorov (Skupaj 133)</t>
  </si>
  <si>
    <t>Navodila</t>
  </si>
  <si>
    <t>Evropska Zelena pisarna</t>
  </si>
  <si>
    <t>Kriteriji za Zeleno pisarno</t>
  </si>
  <si>
    <t>Če želite izračunati ekološki odtis vaše pisarne vas vabimo da obiščete spletni kalkulator:</t>
  </si>
  <si>
    <t>Če želite izvedeti več o vplivih vaše pisarne na okolje vas vabimo da obščete interaktivno virtualno pisarno:</t>
  </si>
  <si>
    <t>Če želite več informacij o našem programu Evropska Zelena pisarna vas vabimo da obiščite spletno stran projekta:</t>
  </si>
  <si>
    <t>Projekt sofinancira Evropska komisija. Spletna stran in publikacije izražajo izključno stališča avtorjev in Komisija ni odgovorna za uporabo informacij, vsebovanih na spletni strani in/ali publikacijah.</t>
  </si>
  <si>
    <t xml:space="preserve">
Ocenite kako zelena je vaša pisarna s pomočjo spletnih orodij Evropska Zelena pisarna. Kontrolni seznam je samoevalvacijsko orodje, ki vam pomaga oceniti dejansko učinkovitost vaši pisarni in  vam daje jasne smernice za izboljšanje.
Seznam 133 (maksimalno število doseženih točk je 450) vprašanj, kaže stopnjo uspešnosti pri ozelenjevanju vaše pisarne na različnih področjih - menedžment, enegetika, odpadki, mobilnost, papir, varnost in zdravje pri delu, EEO, čistila, ...živila.</t>
  </si>
  <si>
    <r>
      <t xml:space="preserve">Evropska Zelena pisarna - Kontrolni seznam
</t>
    </r>
    <r>
      <rPr>
        <b/>
        <sz val="20"/>
        <color indexed="9"/>
        <rFont val="Arial"/>
        <family val="2"/>
        <charset val="238"/>
      </rPr>
      <t>Kriteriji Zelene piarne</t>
    </r>
  </si>
  <si>
    <t>Delite 11 najpomembnejših pravil za Zeleno pisarno s svojimi sodelavci?</t>
  </si>
  <si>
    <t>Ali vzpodbujate zaposlene, da posredujejo odzive glede okoljskih, socialnih in zdravstvenih tem glede na trenutno stanje in napredek v organizaciji?</t>
  </si>
  <si>
    <t>Ali ima vaša pisarna napisano  zeleno in/oziroma trajnostno politiko nabave?</t>
  </si>
  <si>
    <t>Ali ima vaša pisarna implementirano  zeleno in/oziroma trajnostno politiko nabave?</t>
  </si>
  <si>
    <t>Ali se informirate o zunanjih stroških  življenskega cikla vaše nabave?</t>
  </si>
  <si>
    <t>Ali dajete prednost najemu/izposoji izdelkov kot nakupu izdelkov?</t>
  </si>
  <si>
    <t>Imajo  računalniki, prenosni računalniki, monitorji uradno priznane znake za okolje (glede na energijsko učinkovitost, strupene snovi v materialih...)?</t>
  </si>
  <si>
    <t>Je nova elektronska pisarniška oprema izbrana glede na okolju prijazne kriterije (Ecolabel, Energy star,…)?</t>
  </si>
  <si>
    <t>So zaposleni izobraženi za uporabo okolju prijaznejših funkcij elektronske opreme?</t>
  </si>
  <si>
    <t>Uporabljate vaše storitve v dematerializrani obliki -za vaše IT potrebe ( storitve v oblaku,..)?</t>
  </si>
  <si>
    <t>Ali je vsaj 80% izdelkov iz papirja, ki se uporablja v pisarniški dejavnosti (toaletni papir, papirnate brisačke,…), okolju prijaznega (z znakom za okolje)?</t>
  </si>
  <si>
    <t>Ali vzpodbujate inovativne prakse glede recikliranje odpadkov ? (npr. "koncept modra ekonomija", kavni ostanek za gojenje gob,..)</t>
  </si>
  <si>
    <t>Imate implentiran mobilnostni načrt?</t>
  </si>
  <si>
    <t xml:space="preserve">Ali so vsa delovna mesta opremljena z ergonomsko, varno in dobro vzdrževano pisarniško opremo?
 Vsa oprema je pravilno prilagojena in umeščena (v skladu z najboljšimi ergonomskimi praksami za vsak primer posebej).
</t>
  </si>
  <si>
    <t>Ali imate proaktivno  nediskriminatorno kadrovsko politiko (glede enakosti spolov,starejših, posebnih potreb, gibalno omejenih,…) ?</t>
  </si>
  <si>
    <t>Ali imate vzpostavljeno fleksibilen delovni čas za zaposlene?</t>
  </si>
  <si>
    <t>Ali je vaš zunanji izvajalec poučen o  vplivih na okolje, ki nastanejo pri njihovem delu, in o primernem načinu dela, da bodo ti vplivi čim manjši?</t>
  </si>
  <si>
    <t>Ali podpirate nabavo živil iz pravične trgovine ter pijače v vaši interni restavraciji in na dogodku?</t>
  </si>
  <si>
    <t>Ali podpirate nabavo ekoloških živil ter pijače v vaši interni restavraciji in na dogodku?</t>
  </si>
  <si>
    <t>Število odgovorov (skupaj 126)</t>
  </si>
</sst>
</file>

<file path=xl/styles.xml><?xml version="1.0" encoding="utf-8"?>
<styleSheet xmlns="http://schemas.openxmlformats.org/spreadsheetml/2006/main" xmlns:mc="http://schemas.openxmlformats.org/markup-compatibility/2006" xmlns:x14ac="http://schemas.microsoft.com/office/spreadsheetml/2009/9/ac" mc:Ignorable="x14ac">
  <fonts count="82" x14ac:knownFonts="1">
    <font>
      <sz val="10"/>
      <color rgb="FF000000"/>
      <name val="Arial"/>
    </font>
    <font>
      <sz val="10"/>
      <color indexed="8"/>
      <name val="Arial"/>
      <family val="2"/>
      <charset val="238"/>
    </font>
    <font>
      <b/>
      <sz val="12"/>
      <color indexed="8"/>
      <name val="Arial"/>
      <family val="2"/>
      <charset val="238"/>
    </font>
    <font>
      <sz val="12"/>
      <color indexed="8"/>
      <name val="Arial"/>
      <family val="2"/>
      <charset val="238"/>
    </font>
    <font>
      <b/>
      <sz val="10"/>
      <color indexed="8"/>
      <name val="Arial"/>
      <family val="2"/>
      <charset val="238"/>
    </font>
    <font>
      <sz val="10"/>
      <color indexed="8"/>
      <name val="Arial"/>
      <family val="2"/>
      <charset val="238"/>
    </font>
    <font>
      <sz val="10"/>
      <color indexed="8"/>
      <name val="Arial"/>
      <family val="2"/>
      <charset val="238"/>
    </font>
    <font>
      <sz val="10"/>
      <color indexed="8"/>
      <name val="Arial"/>
      <family val="2"/>
      <charset val="238"/>
    </font>
    <font>
      <sz val="10"/>
      <color indexed="8"/>
      <name val="Arial"/>
      <family val="2"/>
      <charset val="238"/>
    </font>
    <font>
      <sz val="10"/>
      <color indexed="8"/>
      <name val="Arial"/>
      <family val="2"/>
      <charset val="238"/>
    </font>
    <font>
      <b/>
      <sz val="14"/>
      <color indexed="9"/>
      <name val="Arial"/>
      <family val="2"/>
      <charset val="238"/>
    </font>
    <font>
      <b/>
      <sz val="12"/>
      <color indexed="8"/>
      <name val="Arial"/>
      <family val="2"/>
      <charset val="238"/>
    </font>
    <font>
      <sz val="8"/>
      <color indexed="8"/>
      <name val="Arial"/>
      <family val="2"/>
      <charset val="238"/>
    </font>
    <font>
      <sz val="10"/>
      <color indexed="8"/>
      <name val="Arial"/>
      <family val="2"/>
      <charset val="238"/>
    </font>
    <font>
      <sz val="10"/>
      <color indexed="8"/>
      <name val="Arial"/>
      <family val="2"/>
      <charset val="238"/>
    </font>
    <font>
      <b/>
      <sz val="12"/>
      <color indexed="8"/>
      <name val="Arial"/>
      <family val="2"/>
      <charset val="238"/>
    </font>
    <font>
      <b/>
      <sz val="14"/>
      <color indexed="9"/>
      <name val="Arial"/>
      <family val="2"/>
      <charset val="238"/>
    </font>
    <font>
      <b/>
      <sz val="10"/>
      <color indexed="8"/>
      <name val="Arial"/>
      <family val="2"/>
      <charset val="238"/>
    </font>
    <font>
      <sz val="10"/>
      <color indexed="8"/>
      <name val="Arial"/>
      <family val="2"/>
      <charset val="238"/>
    </font>
    <font>
      <sz val="10"/>
      <color indexed="8"/>
      <name val="Arial"/>
      <family val="2"/>
      <charset val="238"/>
    </font>
    <font>
      <sz val="8"/>
      <color indexed="8"/>
      <name val="Arial"/>
      <family val="2"/>
      <charset val="238"/>
    </font>
    <font>
      <sz val="10"/>
      <color indexed="8"/>
      <name val="Arial"/>
      <family val="2"/>
      <charset val="238"/>
    </font>
    <font>
      <sz val="10"/>
      <color indexed="8"/>
      <name val="Arial"/>
      <family val="2"/>
      <charset val="238"/>
    </font>
    <font>
      <b/>
      <sz val="10"/>
      <color indexed="8"/>
      <name val="Arial"/>
      <family val="2"/>
      <charset val="238"/>
    </font>
    <font>
      <sz val="10"/>
      <color indexed="8"/>
      <name val="Arial"/>
      <family val="2"/>
      <charset val="238"/>
    </font>
    <font>
      <sz val="12"/>
      <color indexed="8"/>
      <name val="Arial"/>
      <family val="2"/>
      <charset val="238"/>
    </font>
    <font>
      <sz val="10"/>
      <color indexed="8"/>
      <name val="Arial"/>
      <family val="2"/>
      <charset val="238"/>
    </font>
    <font>
      <b/>
      <sz val="8"/>
      <color indexed="8"/>
      <name val="Arial"/>
      <family val="2"/>
      <charset val="238"/>
    </font>
    <font>
      <b/>
      <sz val="10"/>
      <color indexed="8"/>
      <name val="Arial"/>
      <family val="2"/>
      <charset val="238"/>
    </font>
    <font>
      <sz val="10"/>
      <color indexed="8"/>
      <name val="Arial"/>
      <family val="2"/>
      <charset val="238"/>
    </font>
    <font>
      <sz val="12"/>
      <color indexed="8"/>
      <name val="Arial"/>
      <family val="2"/>
      <charset val="238"/>
    </font>
    <font>
      <b/>
      <sz val="10"/>
      <color indexed="8"/>
      <name val="Arial"/>
      <family val="2"/>
      <charset val="238"/>
    </font>
    <font>
      <sz val="12"/>
      <color indexed="8"/>
      <name val="Arial"/>
      <family val="2"/>
      <charset val="238"/>
    </font>
    <font>
      <b/>
      <sz val="10"/>
      <color indexed="9"/>
      <name val="Arial"/>
      <family val="2"/>
      <charset val="238"/>
    </font>
    <font>
      <sz val="10"/>
      <color indexed="9"/>
      <name val="Arial"/>
      <family val="2"/>
      <charset val="238"/>
    </font>
    <font>
      <b/>
      <sz val="12"/>
      <color indexed="8"/>
      <name val="Arial"/>
      <family val="2"/>
      <charset val="238"/>
    </font>
    <font>
      <sz val="12"/>
      <color indexed="9"/>
      <name val="Arial"/>
      <family val="2"/>
      <charset val="238"/>
    </font>
    <font>
      <b/>
      <i/>
      <sz val="11"/>
      <color indexed="8"/>
      <name val="Arial"/>
      <family val="2"/>
      <charset val="238"/>
    </font>
    <font>
      <b/>
      <sz val="14"/>
      <color indexed="9"/>
      <name val="Arial"/>
      <family val="2"/>
      <charset val="238"/>
    </font>
    <font>
      <b/>
      <sz val="20"/>
      <color indexed="9"/>
      <name val="Arial"/>
      <family val="2"/>
      <charset val="238"/>
    </font>
    <font>
      <b/>
      <sz val="30"/>
      <color indexed="9"/>
      <name val="Arial"/>
      <family val="2"/>
      <charset val="238"/>
    </font>
    <font>
      <b/>
      <sz val="16"/>
      <color indexed="50"/>
      <name val="Arial"/>
      <family val="2"/>
      <charset val="238"/>
    </font>
    <font>
      <sz val="10"/>
      <color indexed="50"/>
      <name val="Arial"/>
      <family val="2"/>
      <charset val="238"/>
    </font>
    <font>
      <b/>
      <u/>
      <sz val="20"/>
      <color indexed="50"/>
      <name val="Arial"/>
      <family val="2"/>
      <charset val="238"/>
    </font>
    <font>
      <sz val="16"/>
      <color indexed="50"/>
      <name val="Arial"/>
      <family val="2"/>
      <charset val="238"/>
    </font>
    <font>
      <sz val="10"/>
      <color indexed="8"/>
      <name val="Arial"/>
      <family val="2"/>
      <charset val="238"/>
    </font>
    <font>
      <b/>
      <sz val="14"/>
      <color indexed="53"/>
      <name val="Arial"/>
      <family val="2"/>
      <charset val="238"/>
    </font>
    <font>
      <b/>
      <sz val="16"/>
      <name val="Arial"/>
      <family val="2"/>
      <charset val="238"/>
    </font>
    <font>
      <b/>
      <sz val="16"/>
      <color indexed="8"/>
      <name val="Arial"/>
      <family val="2"/>
      <charset val="238"/>
    </font>
    <font>
      <b/>
      <sz val="20"/>
      <color indexed="8"/>
      <name val="Arial"/>
      <family val="2"/>
      <charset val="238"/>
    </font>
    <font>
      <b/>
      <sz val="22"/>
      <color indexed="8"/>
      <name val="Arial"/>
      <family val="2"/>
      <charset val="238"/>
    </font>
    <font>
      <sz val="48"/>
      <color indexed="8"/>
      <name val="Arial"/>
      <family val="2"/>
      <charset val="238"/>
    </font>
    <font>
      <sz val="9"/>
      <color indexed="8"/>
      <name val="Arial"/>
      <family val="2"/>
      <charset val="238"/>
    </font>
    <font>
      <b/>
      <sz val="9"/>
      <color indexed="9"/>
      <name val="Arial"/>
      <family val="2"/>
      <charset val="238"/>
    </font>
    <font>
      <sz val="9"/>
      <color indexed="9"/>
      <name val="Arial"/>
      <family val="2"/>
      <charset val="238"/>
    </font>
    <font>
      <b/>
      <u/>
      <sz val="9"/>
      <color indexed="9"/>
      <name val="Arial"/>
      <family val="2"/>
      <charset val="238"/>
    </font>
    <font>
      <sz val="28"/>
      <color indexed="9"/>
      <name val="Arial"/>
      <family val="2"/>
      <charset val="238"/>
    </font>
    <font>
      <b/>
      <sz val="28"/>
      <color indexed="9"/>
      <name val="Arial"/>
      <family val="2"/>
      <charset val="238"/>
    </font>
    <font>
      <b/>
      <sz val="20"/>
      <color indexed="9"/>
      <name val="Arial"/>
      <family val="2"/>
      <charset val="238"/>
    </font>
    <font>
      <sz val="14"/>
      <color indexed="9"/>
      <name val="Arial"/>
      <family val="2"/>
      <charset val="238"/>
    </font>
    <font>
      <sz val="14"/>
      <color indexed="8"/>
      <name val="Arial"/>
      <family val="2"/>
      <charset val="238"/>
    </font>
    <font>
      <b/>
      <sz val="14"/>
      <color indexed="9"/>
      <name val="Arial"/>
      <family val="2"/>
      <charset val="238"/>
    </font>
    <font>
      <b/>
      <i/>
      <sz val="10"/>
      <color indexed="8"/>
      <name val="Arial"/>
      <family val="2"/>
      <charset val="238"/>
    </font>
    <font>
      <b/>
      <sz val="10"/>
      <color indexed="53"/>
      <name val="Arial"/>
      <family val="2"/>
      <charset val="238"/>
    </font>
    <font>
      <b/>
      <sz val="9"/>
      <color indexed="81"/>
      <name val="Tahoma"/>
      <family val="2"/>
      <charset val="238"/>
    </font>
    <font>
      <b/>
      <sz val="18"/>
      <color indexed="9"/>
      <name val="Arial"/>
      <family val="2"/>
      <charset val="238"/>
    </font>
    <font>
      <b/>
      <sz val="14"/>
      <color indexed="8"/>
      <name val="Arial"/>
      <family val="2"/>
      <charset val="238"/>
    </font>
    <font>
      <b/>
      <sz val="16"/>
      <color indexed="23"/>
      <name val="Arial"/>
      <family val="2"/>
      <charset val="238"/>
    </font>
    <font>
      <b/>
      <sz val="11"/>
      <color indexed="23"/>
      <name val="Arial"/>
      <family val="2"/>
      <charset val="238"/>
    </font>
    <font>
      <i/>
      <sz val="8"/>
      <color indexed="23"/>
      <name val="Arial"/>
      <family val="2"/>
      <charset val="238"/>
    </font>
    <font>
      <sz val="36"/>
      <color indexed="8"/>
      <name val="Arial"/>
      <family val="2"/>
      <charset val="238"/>
    </font>
    <font>
      <b/>
      <sz val="16"/>
      <color indexed="9"/>
      <name val="Arial"/>
      <family val="2"/>
      <charset val="238"/>
    </font>
    <font>
      <b/>
      <sz val="18"/>
      <color indexed="9"/>
      <name val="Arial"/>
      <family val="2"/>
      <charset val="238"/>
    </font>
    <font>
      <b/>
      <sz val="24"/>
      <name val="Arial"/>
      <family val="2"/>
      <charset val="238"/>
    </font>
    <font>
      <b/>
      <sz val="24"/>
      <color indexed="9"/>
      <name val="Arial"/>
      <family val="2"/>
      <charset val="238"/>
    </font>
    <font>
      <sz val="9"/>
      <color indexed="81"/>
      <name val="Tahoma"/>
      <family val="2"/>
      <charset val="238"/>
    </font>
    <font>
      <sz val="16"/>
      <color indexed="9"/>
      <name val="Arial"/>
      <family val="2"/>
      <charset val="238"/>
    </font>
    <font>
      <b/>
      <u/>
      <sz val="16"/>
      <color indexed="9"/>
      <name val="Arial"/>
      <family val="2"/>
      <charset val="238"/>
    </font>
    <font>
      <b/>
      <sz val="9"/>
      <color indexed="81"/>
      <name val="Tahoma"/>
      <charset val="1"/>
    </font>
    <font>
      <sz val="8"/>
      <color indexed="9"/>
      <name val="Arial"/>
      <family val="2"/>
      <charset val="238"/>
    </font>
    <font>
      <b/>
      <sz val="11"/>
      <color indexed="8"/>
      <name val="Arial"/>
      <family val="2"/>
      <charset val="238"/>
    </font>
    <font>
      <u/>
      <sz val="8"/>
      <color theme="10"/>
      <name val="Arial"/>
      <family val="2"/>
      <charset val="238"/>
    </font>
  </fonts>
  <fills count="18">
    <fill>
      <patternFill patternType="none"/>
    </fill>
    <fill>
      <patternFill patternType="gray125"/>
    </fill>
    <fill>
      <patternFill patternType="solid">
        <fgColor indexed="22"/>
        <bgColor indexed="64"/>
      </patternFill>
    </fill>
    <fill>
      <patternFill patternType="solid">
        <fgColor indexed="50"/>
        <bgColor indexed="64"/>
      </patternFill>
    </fill>
    <fill>
      <patternFill patternType="solid">
        <fgColor indexed="9"/>
        <bgColor indexed="64"/>
      </patternFill>
    </fill>
    <fill>
      <patternFill patternType="solid">
        <fgColor indexed="47"/>
        <bgColor indexed="64"/>
      </patternFill>
    </fill>
    <fill>
      <patternFill patternType="solid">
        <fgColor indexed="27"/>
        <bgColor indexed="64"/>
      </patternFill>
    </fill>
    <fill>
      <patternFill patternType="solid">
        <fgColor indexed="46"/>
        <bgColor indexed="64"/>
      </patternFill>
    </fill>
    <fill>
      <patternFill patternType="solid">
        <fgColor indexed="42"/>
        <bgColor indexed="64"/>
      </patternFill>
    </fill>
    <fill>
      <patternFill patternType="solid">
        <fgColor indexed="45"/>
        <bgColor indexed="64"/>
      </patternFill>
    </fill>
    <fill>
      <patternFill patternType="solid">
        <fgColor indexed="31"/>
        <bgColor indexed="64"/>
      </patternFill>
    </fill>
    <fill>
      <patternFill patternType="solid">
        <fgColor indexed="43"/>
        <bgColor indexed="64"/>
      </patternFill>
    </fill>
    <fill>
      <patternFill patternType="solid">
        <fgColor indexed="44"/>
        <bgColor indexed="64"/>
      </patternFill>
    </fill>
    <fill>
      <patternFill patternType="solid">
        <fgColor indexed="52"/>
        <bgColor indexed="64"/>
      </patternFill>
    </fill>
    <fill>
      <patternFill patternType="solid">
        <fgColor indexed="13"/>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53"/>
      </left>
      <right style="medium">
        <color indexed="53"/>
      </right>
      <top style="medium">
        <color indexed="53"/>
      </top>
      <bottom style="medium">
        <color indexed="53"/>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53"/>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top style="thin">
        <color indexed="64"/>
      </top>
      <bottom style="thin">
        <color indexed="64"/>
      </bottom>
      <diagonal/>
    </border>
  </borders>
  <cellStyleXfs count="3">
    <xf numFmtId="0" fontId="0" fillId="0" borderId="0"/>
    <xf numFmtId="0" fontId="81" fillId="0" borderId="0" applyNumberFormat="0" applyFill="0" applyBorder="0" applyAlignment="0" applyProtection="0">
      <alignment vertical="top"/>
      <protection locked="0"/>
    </xf>
    <xf numFmtId="9" fontId="1" fillId="0" borderId="0" applyFont="0" applyFill="0" applyBorder="0" applyAlignment="0" applyProtection="0"/>
  </cellStyleXfs>
  <cellXfs count="257">
    <xf numFmtId="0" fontId="0" fillId="0" borderId="0" xfId="0" applyAlignment="1">
      <alignment wrapText="1"/>
    </xf>
    <xf numFmtId="0" fontId="30" fillId="2" borderId="1" xfId="0"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protection locked="0"/>
    </xf>
    <xf numFmtId="0" fontId="0" fillId="0" borderId="0" xfId="0" applyAlignment="1" applyProtection="1">
      <alignment wrapText="1"/>
    </xf>
    <xf numFmtId="0" fontId="22" fillId="3" borderId="0" xfId="0" applyFont="1" applyFill="1" applyAlignment="1" applyProtection="1">
      <alignment horizontal="left" vertical="top" wrapText="1"/>
    </xf>
    <xf numFmtId="0" fontId="41" fillId="3" borderId="0" xfId="0" applyFont="1" applyFill="1" applyAlignment="1" applyProtection="1">
      <alignment horizontal="center" vertical="center" wrapText="1"/>
    </xf>
    <xf numFmtId="0" fontId="43" fillId="3" borderId="0" xfId="0" applyFont="1" applyFill="1" applyAlignment="1" applyProtection="1">
      <alignment horizontal="center" vertical="top" wrapText="1"/>
    </xf>
    <xf numFmtId="0" fontId="44" fillId="3" borderId="0" xfId="0" applyFont="1" applyFill="1" applyAlignment="1" applyProtection="1">
      <alignment horizontal="center" vertical="center" wrapText="1"/>
    </xf>
    <xf numFmtId="0" fontId="7" fillId="0" borderId="0" xfId="0" applyFont="1" applyAlignment="1" applyProtection="1">
      <alignment vertical="top" wrapText="1"/>
    </xf>
    <xf numFmtId="0" fontId="10" fillId="3" borderId="0" xfId="0" applyFont="1" applyFill="1" applyAlignment="1" applyProtection="1">
      <alignment vertical="center"/>
    </xf>
    <xf numFmtId="0" fontId="29" fillId="0" borderId="0" xfId="0" applyFont="1" applyAlignment="1" applyProtection="1">
      <alignment horizontal="center" vertical="top" wrapText="1"/>
    </xf>
    <xf numFmtId="0" fontId="22" fillId="0" borderId="0" xfId="0" applyFont="1" applyAlignment="1" applyProtection="1">
      <alignment horizontal="left" vertical="top" wrapText="1"/>
    </xf>
    <xf numFmtId="0" fontId="31" fillId="0" borderId="0" xfId="0" applyFont="1" applyAlignment="1" applyProtection="1">
      <alignment vertical="top" wrapText="1"/>
    </xf>
    <xf numFmtId="0" fontId="21" fillId="0" borderId="0" xfId="0" applyFont="1" applyAlignment="1" applyProtection="1">
      <alignment horizontal="center" vertical="top"/>
    </xf>
    <xf numFmtId="0" fontId="18" fillId="0" borderId="0" xfId="0" applyFont="1" applyAlignment="1" applyProtection="1">
      <alignment horizontal="left" vertical="top"/>
    </xf>
    <xf numFmtId="0" fontId="34" fillId="4" borderId="0" xfId="0" applyFont="1" applyFill="1" applyBorder="1" applyAlignment="1" applyProtection="1">
      <alignment horizontal="center" vertical="top"/>
    </xf>
    <xf numFmtId="0" fontId="33" fillId="4" borderId="0" xfId="0" applyFont="1" applyFill="1" applyBorder="1" applyAlignment="1" applyProtection="1">
      <alignment horizontal="center" vertical="top" wrapText="1"/>
    </xf>
    <xf numFmtId="0" fontId="14" fillId="0" borderId="2" xfId="0" applyFont="1" applyBorder="1" applyAlignment="1" applyProtection="1">
      <alignment horizontal="center" vertical="top" wrapText="1"/>
    </xf>
    <xf numFmtId="0" fontId="13" fillId="0" borderId="2" xfId="0" applyFont="1" applyBorder="1" applyAlignment="1" applyProtection="1">
      <alignment horizontal="left" vertical="top" wrapText="1"/>
    </xf>
    <xf numFmtId="0" fontId="28" fillId="0" borderId="2" xfId="0" applyFont="1" applyBorder="1" applyAlignment="1" applyProtection="1">
      <alignment vertical="top" wrapText="1"/>
    </xf>
    <xf numFmtId="0" fontId="5" fillId="0" borderId="2" xfId="0" applyFont="1" applyBorder="1" applyAlignment="1" applyProtection="1">
      <alignment horizontal="center" vertical="top" wrapText="1"/>
    </xf>
    <xf numFmtId="0" fontId="24" fillId="2" borderId="3" xfId="0" applyFont="1" applyFill="1" applyBorder="1" applyAlignment="1" applyProtection="1">
      <alignment horizontal="center" vertical="top" wrapText="1"/>
    </xf>
    <xf numFmtId="0" fontId="9" fillId="0" borderId="4" xfId="0" applyFont="1" applyBorder="1" applyAlignment="1" applyProtection="1">
      <alignment horizontal="center" vertical="top" wrapText="1"/>
    </xf>
    <xf numFmtId="0" fontId="45" fillId="5" borderId="1" xfId="0" applyFont="1" applyFill="1" applyBorder="1" applyAlignment="1" applyProtection="1">
      <alignment horizontal="center" vertical="center" wrapText="1"/>
    </xf>
    <xf numFmtId="0" fontId="45" fillId="5" borderId="1" xfId="0" applyFont="1" applyFill="1" applyBorder="1" applyAlignment="1" applyProtection="1">
      <alignment vertical="center" wrapText="1"/>
    </xf>
    <xf numFmtId="0" fontId="45" fillId="5" borderId="5" xfId="0" applyFont="1" applyFill="1" applyBorder="1" applyAlignment="1" applyProtection="1">
      <alignment horizontal="center" vertical="center" wrapText="1"/>
    </xf>
    <xf numFmtId="0" fontId="25" fillId="0" borderId="0" xfId="0" applyFont="1" applyAlignment="1" applyProtection="1">
      <alignment vertical="center" wrapText="1"/>
    </xf>
    <xf numFmtId="0" fontId="45" fillId="6" borderId="1" xfId="0" applyFont="1" applyFill="1" applyBorder="1" applyAlignment="1" applyProtection="1">
      <alignment horizontal="center" vertical="center" wrapText="1"/>
    </xf>
    <xf numFmtId="0" fontId="45" fillId="6" borderId="5" xfId="0" applyFont="1" applyFill="1" applyBorder="1" applyAlignment="1" applyProtection="1">
      <alignment horizontal="center" vertical="center" wrapText="1"/>
    </xf>
    <xf numFmtId="0" fontId="45" fillId="7" borderId="1" xfId="0" applyFont="1" applyFill="1" applyBorder="1" applyAlignment="1" applyProtection="1">
      <alignment horizontal="center" vertical="center" wrapText="1"/>
    </xf>
    <xf numFmtId="0" fontId="45" fillId="7" borderId="5" xfId="0" applyFont="1" applyFill="1" applyBorder="1" applyAlignment="1" applyProtection="1">
      <alignment horizontal="center" vertical="center" wrapText="1"/>
    </xf>
    <xf numFmtId="0" fontId="45" fillId="8" borderId="1" xfId="0" applyFont="1" applyFill="1" applyBorder="1" applyAlignment="1" applyProtection="1">
      <alignment horizontal="center" vertical="center" wrapText="1"/>
    </xf>
    <xf numFmtId="0" fontId="45" fillId="8" borderId="5" xfId="0" applyFont="1" applyFill="1" applyBorder="1" applyAlignment="1" applyProtection="1">
      <alignment horizontal="center" vertical="center" wrapText="1"/>
    </xf>
    <xf numFmtId="0" fontId="45" fillId="9" borderId="1" xfId="0" applyFont="1" applyFill="1" applyBorder="1" applyAlignment="1" applyProtection="1">
      <alignment horizontal="center" vertical="center" wrapText="1"/>
    </xf>
    <xf numFmtId="0" fontId="45" fillId="9" borderId="5" xfId="0" applyFont="1" applyFill="1" applyBorder="1" applyAlignment="1" applyProtection="1">
      <alignment horizontal="center" vertical="center" wrapText="1"/>
    </xf>
    <xf numFmtId="0" fontId="45" fillId="10" borderId="1" xfId="0" applyFont="1" applyFill="1" applyBorder="1" applyAlignment="1" applyProtection="1">
      <alignment horizontal="center" vertical="center" wrapText="1"/>
    </xf>
    <xf numFmtId="0" fontId="45" fillId="10" borderId="5" xfId="0" applyFont="1" applyFill="1" applyBorder="1" applyAlignment="1" applyProtection="1">
      <alignment horizontal="center" vertical="center" wrapText="1"/>
    </xf>
    <xf numFmtId="0" fontId="45" fillId="11" borderId="1" xfId="0" applyFont="1" applyFill="1" applyBorder="1" applyAlignment="1" applyProtection="1">
      <alignment horizontal="center" vertical="center" wrapText="1"/>
    </xf>
    <xf numFmtId="0" fontId="45" fillId="11" borderId="5" xfId="0" applyFont="1" applyFill="1" applyBorder="1" applyAlignment="1" applyProtection="1">
      <alignment horizontal="center" vertical="center" wrapText="1"/>
    </xf>
    <xf numFmtId="0" fontId="45" fillId="12" borderId="1" xfId="0" applyFont="1" applyFill="1" applyBorder="1" applyAlignment="1" applyProtection="1">
      <alignment horizontal="center" vertical="center" wrapText="1"/>
    </xf>
    <xf numFmtId="0" fontId="45" fillId="12" borderId="5" xfId="0" applyFont="1" applyFill="1" applyBorder="1" applyAlignment="1" applyProtection="1">
      <alignment horizontal="center" vertical="center" wrapText="1"/>
    </xf>
    <xf numFmtId="0" fontId="45" fillId="2" borderId="1" xfId="0" applyFont="1" applyFill="1" applyBorder="1" applyAlignment="1" applyProtection="1">
      <alignment horizontal="center" vertical="center" wrapText="1"/>
    </xf>
    <xf numFmtId="0" fontId="45" fillId="2" borderId="5" xfId="0" applyFont="1" applyFill="1" applyBorder="1" applyAlignment="1" applyProtection="1">
      <alignment horizontal="center" vertical="center" wrapText="1"/>
    </xf>
    <xf numFmtId="0" fontId="17" fillId="2" borderId="1" xfId="0" applyFont="1" applyFill="1" applyBorder="1" applyAlignment="1" applyProtection="1">
      <alignment horizontal="center" vertical="top" wrapText="1"/>
    </xf>
    <xf numFmtId="0" fontId="20" fillId="0" borderId="0" xfId="0" applyFont="1" applyAlignment="1" applyProtection="1">
      <alignment horizontal="center" vertical="top" wrapText="1"/>
    </xf>
    <xf numFmtId="0" fontId="12" fillId="0" borderId="0" xfId="0" applyFont="1" applyAlignment="1" applyProtection="1">
      <alignment vertical="top" wrapText="1"/>
    </xf>
    <xf numFmtId="0" fontId="3" fillId="2" borderId="1" xfId="0" applyFont="1" applyFill="1" applyBorder="1" applyAlignment="1" applyProtection="1">
      <alignment horizontal="center" vertical="center" wrapText="1"/>
      <protection locked="0"/>
    </xf>
    <xf numFmtId="0" fontId="45" fillId="2" borderId="1" xfId="0" applyFont="1" applyFill="1" applyBorder="1" applyAlignment="1" applyProtection="1">
      <alignment horizontal="center" vertical="center" wrapText="1"/>
      <protection locked="0"/>
    </xf>
    <xf numFmtId="0" fontId="47" fillId="0" borderId="0" xfId="0" applyFont="1" applyAlignment="1" applyProtection="1">
      <alignment vertical="top" wrapText="1"/>
    </xf>
    <xf numFmtId="0" fontId="47" fillId="13"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protection locked="0"/>
    </xf>
    <xf numFmtId="0" fontId="47" fillId="4" borderId="0" xfId="0" applyFont="1" applyFill="1" applyAlignment="1" applyProtection="1">
      <alignment vertical="top" wrapText="1"/>
    </xf>
    <xf numFmtId="0" fontId="6" fillId="4" borderId="0" xfId="0" applyFont="1" applyFill="1" applyBorder="1" applyAlignment="1" applyProtection="1">
      <alignment horizontal="center" vertical="top"/>
    </xf>
    <xf numFmtId="0" fontId="26" fillId="4" borderId="5" xfId="0" applyFont="1" applyFill="1" applyBorder="1" applyAlignment="1" applyProtection="1">
      <alignment vertical="top" wrapText="1"/>
    </xf>
    <xf numFmtId="0" fontId="21" fillId="4" borderId="0" xfId="0" applyFont="1" applyFill="1" applyAlignment="1" applyProtection="1">
      <alignment horizontal="center" vertical="top"/>
    </xf>
    <xf numFmtId="0" fontId="19" fillId="4" borderId="5" xfId="0" applyFont="1" applyFill="1" applyBorder="1" applyAlignment="1" applyProtection="1">
      <alignment vertical="top" wrapText="1"/>
    </xf>
    <xf numFmtId="0" fontId="8" fillId="4" borderId="0" xfId="0" applyFont="1" applyFill="1" applyBorder="1" applyAlignment="1" applyProtection="1">
      <alignment horizontal="left" vertical="top"/>
    </xf>
    <xf numFmtId="0" fontId="20" fillId="4" borderId="0" xfId="0" applyFont="1" applyFill="1" applyAlignment="1" applyProtection="1">
      <alignment horizontal="center" vertical="top" wrapText="1"/>
    </xf>
    <xf numFmtId="0" fontId="29" fillId="4" borderId="0" xfId="0" applyFont="1" applyFill="1" applyAlignment="1" applyProtection="1">
      <alignment horizontal="center" vertical="top" wrapText="1"/>
    </xf>
    <xf numFmtId="0" fontId="22" fillId="4" borderId="0" xfId="0" applyFont="1" applyFill="1" applyAlignment="1" applyProtection="1">
      <alignment horizontal="left" vertical="top" wrapText="1"/>
    </xf>
    <xf numFmtId="0" fontId="20" fillId="4" borderId="0" xfId="0" applyFont="1" applyFill="1" applyBorder="1" applyAlignment="1" applyProtection="1">
      <alignment horizontal="center" vertical="top" wrapText="1"/>
    </xf>
    <xf numFmtId="0" fontId="27" fillId="4" borderId="0" xfId="0" applyFont="1" applyFill="1" applyAlignment="1" applyProtection="1">
      <alignment vertical="top" wrapText="1"/>
    </xf>
    <xf numFmtId="0" fontId="37" fillId="4" borderId="2" xfId="0" applyFont="1" applyFill="1" applyBorder="1" applyAlignment="1" applyProtection="1">
      <alignment horizontal="center" vertical="center" wrapText="1"/>
    </xf>
    <xf numFmtId="0" fontId="33" fillId="4" borderId="0" xfId="0" applyFont="1" applyFill="1" applyAlignment="1" applyProtection="1">
      <alignment vertical="top" wrapText="1"/>
    </xf>
    <xf numFmtId="0" fontId="34" fillId="4" borderId="0" xfId="0" applyFont="1" applyFill="1" applyAlignment="1" applyProtection="1">
      <alignment horizontal="center" vertical="top" wrapText="1"/>
    </xf>
    <xf numFmtId="0" fontId="36" fillId="4" borderId="0" xfId="0" applyFont="1" applyFill="1" applyAlignment="1" applyProtection="1">
      <alignment horizontal="center" vertical="center" wrapText="1"/>
    </xf>
    <xf numFmtId="0" fontId="31" fillId="4" borderId="0" xfId="0" applyFont="1" applyFill="1" applyAlignment="1" applyProtection="1">
      <alignment vertical="top" wrapText="1"/>
    </xf>
    <xf numFmtId="0" fontId="2" fillId="2" borderId="3" xfId="0" applyFont="1" applyFill="1" applyBorder="1" applyAlignment="1" applyProtection="1">
      <alignment horizontal="left" vertical="center" wrapText="1"/>
    </xf>
    <xf numFmtId="0" fontId="4" fillId="2" borderId="1"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2" fillId="3" borderId="0" xfId="0" applyFont="1" applyFill="1" applyAlignment="1" applyProtection="1">
      <alignment horizontal="center" vertical="center" wrapText="1"/>
    </xf>
    <xf numFmtId="0" fontId="29" fillId="0" borderId="0" xfId="0" applyFont="1" applyAlignment="1" applyProtection="1">
      <alignment horizontal="center" vertical="center" wrapText="1"/>
    </xf>
    <xf numFmtId="0" fontId="14" fillId="0" borderId="2" xfId="0" applyFont="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34" fillId="4" borderId="0" xfId="0" applyFont="1" applyFill="1" applyAlignment="1" applyProtection="1">
      <alignment horizontal="center" vertical="center" wrapText="1"/>
    </xf>
    <xf numFmtId="0" fontId="29" fillId="4" borderId="0" xfId="0" applyFont="1" applyFill="1" applyAlignment="1" applyProtection="1">
      <alignment horizontal="center" vertical="center" wrapText="1"/>
    </xf>
    <xf numFmtId="0" fontId="47" fillId="3" borderId="0" xfId="0" applyFont="1" applyFill="1" applyBorder="1" applyAlignment="1" applyProtection="1">
      <alignment vertical="top" wrapText="1"/>
    </xf>
    <xf numFmtId="0" fontId="47" fillId="3" borderId="0" xfId="0" applyFont="1" applyFill="1" applyAlignment="1" applyProtection="1">
      <alignment vertical="top" wrapText="1"/>
    </xf>
    <xf numFmtId="0" fontId="31" fillId="3" borderId="0" xfId="0" applyFont="1" applyFill="1" applyAlignment="1" applyProtection="1">
      <alignment vertical="top" wrapText="1"/>
    </xf>
    <xf numFmtId="0" fontId="34" fillId="3" borderId="0" xfId="0" applyFont="1" applyFill="1" applyBorder="1" applyAlignment="1" applyProtection="1">
      <alignment horizontal="center" vertical="center" wrapText="1"/>
    </xf>
    <xf numFmtId="0" fontId="29" fillId="3" borderId="0" xfId="0" applyFont="1" applyFill="1" applyAlignment="1" applyProtection="1">
      <alignment horizontal="center" vertical="top" wrapText="1"/>
    </xf>
    <xf numFmtId="0" fontId="16" fillId="3" borderId="0" xfId="0" applyFont="1" applyFill="1" applyAlignment="1" applyProtection="1">
      <alignment horizontal="center" vertical="center"/>
    </xf>
    <xf numFmtId="0" fontId="29" fillId="3" borderId="0" xfId="0" applyFont="1" applyFill="1" applyAlignment="1" applyProtection="1">
      <alignment horizontal="center" vertical="center" wrapText="1"/>
    </xf>
    <xf numFmtId="0" fontId="14" fillId="14" borderId="0" xfId="0" applyFont="1" applyFill="1" applyBorder="1" applyAlignment="1" applyProtection="1">
      <alignment horizontal="center" vertical="top" wrapText="1"/>
    </xf>
    <xf numFmtId="0" fontId="37" fillId="4" borderId="2" xfId="0" applyFont="1" applyFill="1" applyBorder="1" applyAlignment="1" applyProtection="1">
      <alignment vertical="center" wrapText="1"/>
    </xf>
    <xf numFmtId="0" fontId="19" fillId="4" borderId="0" xfId="0" applyFont="1" applyFill="1" applyBorder="1" applyAlignment="1" applyProtection="1">
      <alignment vertical="top" wrapText="1"/>
    </xf>
    <xf numFmtId="0" fontId="9" fillId="0" borderId="0" xfId="0" applyFont="1" applyBorder="1" applyAlignment="1" applyProtection="1">
      <alignment horizontal="center" vertical="top" wrapText="1"/>
    </xf>
    <xf numFmtId="0" fontId="52" fillId="4" borderId="0" xfId="0" applyFont="1" applyFill="1" applyBorder="1" applyAlignment="1" applyProtection="1">
      <alignment vertical="top" wrapText="1"/>
    </xf>
    <xf numFmtId="0" fontId="4" fillId="2" borderId="6" xfId="0" applyFont="1" applyFill="1" applyBorder="1" applyAlignment="1" applyProtection="1">
      <alignment horizontal="center" vertical="center" wrapText="1"/>
    </xf>
    <xf numFmtId="1" fontId="35" fillId="15" borderId="1" xfId="0" applyNumberFormat="1" applyFont="1" applyFill="1" applyBorder="1" applyAlignment="1" applyProtection="1">
      <alignment horizontal="center" vertical="center"/>
    </xf>
    <xf numFmtId="1" fontId="35" fillId="16" borderId="1" xfId="0" applyNumberFormat="1" applyFont="1" applyFill="1" applyBorder="1" applyAlignment="1" applyProtection="1">
      <alignment horizontal="center" vertical="center"/>
    </xf>
    <xf numFmtId="1" fontId="35" fillId="3" borderId="1" xfId="0" applyNumberFormat="1" applyFont="1" applyFill="1" applyBorder="1" applyAlignment="1" applyProtection="1">
      <alignment horizontal="center" vertical="center"/>
    </xf>
    <xf numFmtId="0" fontId="48" fillId="4" borderId="0" xfId="0" applyFont="1" applyFill="1" applyBorder="1" applyAlignment="1" applyProtection="1">
      <alignment horizontal="center" vertical="center"/>
    </xf>
    <xf numFmtId="0" fontId="46" fillId="4" borderId="0" xfId="0" applyFont="1" applyFill="1" applyAlignment="1" applyProtection="1">
      <alignment vertical="top" wrapText="1"/>
    </xf>
    <xf numFmtId="0" fontId="53" fillId="4" borderId="0" xfId="0" applyFont="1" applyFill="1" applyAlignment="1" applyProtection="1">
      <alignment horizontal="center" vertical="center"/>
    </xf>
    <xf numFmtId="0" fontId="54" fillId="4" borderId="0" xfId="0" applyFont="1" applyFill="1" applyAlignment="1" applyProtection="1">
      <alignment horizontal="center" vertical="center" wrapText="1"/>
    </xf>
    <xf numFmtId="0" fontId="54" fillId="4" borderId="0" xfId="0" applyFont="1" applyFill="1" applyAlignment="1" applyProtection="1">
      <alignment wrapText="1"/>
    </xf>
    <xf numFmtId="0" fontId="55" fillId="4" borderId="0" xfId="0" applyFont="1" applyFill="1" applyAlignment="1" applyProtection="1">
      <alignment horizontal="center" vertical="center" wrapText="1"/>
    </xf>
    <xf numFmtId="0" fontId="54" fillId="4" borderId="0" xfId="0" applyFont="1" applyFill="1" applyAlignment="1" applyProtection="1">
      <alignment vertical="top" wrapText="1"/>
    </xf>
    <xf numFmtId="0" fontId="53" fillId="4" borderId="0" xfId="0" applyFont="1" applyFill="1" applyBorder="1" applyAlignment="1" applyProtection="1">
      <alignment horizontal="center" vertical="center"/>
    </xf>
    <xf numFmtId="0" fontId="54" fillId="4" borderId="0" xfId="0" applyFont="1" applyFill="1" applyBorder="1" applyAlignment="1" applyProtection="1">
      <alignment horizontal="center" vertical="center" wrapText="1"/>
    </xf>
    <xf numFmtId="0" fontId="54" fillId="4" borderId="0" xfId="0" applyFont="1" applyFill="1" applyBorder="1" applyAlignment="1" applyProtection="1">
      <alignment horizontal="center" vertical="center"/>
    </xf>
    <xf numFmtId="0" fontId="54" fillId="4" borderId="0" xfId="0" applyFont="1" applyFill="1" applyAlignment="1" applyProtection="1">
      <alignment vertical="center" wrapText="1"/>
    </xf>
    <xf numFmtId="0" fontId="54" fillId="0" borderId="0" xfId="0" applyFont="1" applyAlignment="1" applyProtection="1">
      <alignment horizontal="center" vertical="center" wrapText="1"/>
    </xf>
    <xf numFmtId="0" fontId="54" fillId="0" borderId="0" xfId="0" applyFont="1" applyAlignment="1" applyProtection="1">
      <alignment wrapText="1"/>
    </xf>
    <xf numFmtId="0" fontId="1" fillId="2" borderId="1" xfId="0" applyFont="1" applyFill="1" applyBorder="1" applyAlignment="1" applyProtection="1">
      <alignment horizontal="center" vertical="top"/>
      <protection locked="0"/>
    </xf>
    <xf numFmtId="0" fontId="60" fillId="0" borderId="0" xfId="0" applyFont="1" applyAlignment="1">
      <alignment wrapText="1"/>
    </xf>
    <xf numFmtId="0" fontId="60" fillId="4" borderId="0" xfId="0" applyFont="1" applyFill="1" applyBorder="1" applyAlignment="1" applyProtection="1">
      <alignment horizontal="center" vertical="top" wrapText="1"/>
    </xf>
    <xf numFmtId="0" fontId="60" fillId="4" borderId="0" xfId="0" applyFont="1" applyFill="1" applyBorder="1" applyAlignment="1" applyProtection="1">
      <alignment horizontal="center" vertical="center" wrapText="1"/>
    </xf>
    <xf numFmtId="0" fontId="60" fillId="4" borderId="0" xfId="0" applyFont="1" applyFill="1" applyAlignment="1" applyProtection="1">
      <alignment horizontal="center" vertical="top" wrapText="1"/>
    </xf>
    <xf numFmtId="0" fontId="61" fillId="4" borderId="0" xfId="0" applyFont="1" applyFill="1" applyAlignment="1" applyProtection="1">
      <alignment vertical="top" wrapText="1"/>
    </xf>
    <xf numFmtId="0" fontId="59" fillId="4" borderId="0" xfId="0" applyFont="1" applyFill="1" applyAlignment="1" applyProtection="1">
      <alignment horizontal="center" vertical="center" wrapText="1"/>
    </xf>
    <xf numFmtId="0" fontId="59" fillId="4" borderId="0" xfId="0" applyFont="1" applyFill="1" applyAlignment="1" applyProtection="1">
      <alignment horizontal="center" vertical="top" wrapText="1"/>
    </xf>
    <xf numFmtId="0" fontId="4" fillId="4" borderId="0" xfId="0" applyFont="1" applyFill="1" applyAlignment="1" applyProtection="1">
      <alignment vertical="top" wrapText="1"/>
    </xf>
    <xf numFmtId="0" fontId="62" fillId="4" borderId="2" xfId="0" applyFont="1" applyFill="1" applyBorder="1" applyAlignment="1" applyProtection="1">
      <alignment horizontal="center" vertical="center" wrapText="1"/>
    </xf>
    <xf numFmtId="0" fontId="1" fillId="0" borderId="0" xfId="0" applyFont="1" applyAlignment="1">
      <alignment wrapText="1"/>
    </xf>
    <xf numFmtId="1" fontId="4" fillId="15" borderId="1" xfId="0" applyNumberFormat="1" applyFont="1" applyFill="1" applyBorder="1" applyAlignment="1" applyProtection="1">
      <alignment horizontal="center" vertical="center"/>
    </xf>
    <xf numFmtId="1" fontId="4" fillId="16" borderId="1" xfId="0" applyNumberFormat="1" applyFont="1" applyFill="1" applyBorder="1" applyAlignment="1" applyProtection="1">
      <alignment horizontal="center" vertical="center"/>
    </xf>
    <xf numFmtId="1" fontId="4" fillId="3" borderId="1" xfId="0" applyNumberFormat="1" applyFont="1" applyFill="1" applyBorder="1" applyAlignment="1" applyProtection="1">
      <alignment horizontal="center" vertical="center"/>
    </xf>
    <xf numFmtId="0" fontId="63" fillId="4" borderId="0" xfId="0" applyFont="1" applyFill="1" applyAlignment="1" applyProtection="1">
      <alignment vertical="top" wrapText="1"/>
    </xf>
    <xf numFmtId="0" fontId="1" fillId="4" borderId="0" xfId="0" applyFont="1" applyFill="1" applyBorder="1" applyAlignment="1" applyProtection="1">
      <alignment horizontal="center" vertical="top" wrapText="1"/>
    </xf>
    <xf numFmtId="0" fontId="1" fillId="4" borderId="0" xfId="0" applyFont="1" applyFill="1" applyBorder="1" applyAlignment="1" applyProtection="1">
      <alignment horizontal="center" vertical="center" wrapText="1"/>
    </xf>
    <xf numFmtId="0" fontId="1" fillId="4" borderId="0" xfId="0" applyFont="1" applyFill="1" applyAlignment="1" applyProtection="1">
      <alignment horizontal="center" vertical="top" wrapText="1"/>
    </xf>
    <xf numFmtId="14" fontId="65" fillId="3" borderId="0" xfId="0" applyNumberFormat="1" applyFont="1" applyFill="1" applyAlignment="1" applyProtection="1">
      <alignment vertical="center"/>
    </xf>
    <xf numFmtId="0" fontId="65" fillId="3" borderId="0" xfId="0" applyFont="1" applyFill="1" applyAlignment="1" applyProtection="1">
      <alignment vertical="center"/>
    </xf>
    <xf numFmtId="0" fontId="38" fillId="3" borderId="0" xfId="0" applyFont="1" applyFill="1" applyAlignment="1" applyProtection="1">
      <alignment vertical="center"/>
    </xf>
    <xf numFmtId="0" fontId="16" fillId="3" borderId="0" xfId="0" applyFont="1" applyFill="1" applyAlignment="1" applyProtection="1">
      <alignment vertical="center"/>
    </xf>
    <xf numFmtId="0" fontId="62" fillId="4" borderId="0" xfId="0" applyFont="1" applyFill="1" applyBorder="1" applyAlignment="1" applyProtection="1">
      <alignment horizontal="center" vertical="center" wrapText="1"/>
    </xf>
    <xf numFmtId="0" fontId="57" fillId="4" borderId="0" xfId="0" applyFont="1" applyFill="1" applyAlignment="1">
      <alignment horizontal="center" vertical="center" wrapText="1"/>
    </xf>
    <xf numFmtId="14" fontId="58" fillId="4" borderId="0" xfId="0" applyNumberFormat="1" applyFont="1" applyFill="1" applyAlignment="1">
      <alignment horizontal="center" vertical="center" wrapText="1"/>
    </xf>
    <xf numFmtId="0" fontId="60" fillId="4" borderId="0" xfId="0" applyFont="1" applyFill="1" applyAlignment="1">
      <alignment wrapText="1"/>
    </xf>
    <xf numFmtId="0" fontId="59" fillId="4" borderId="0" xfId="0" applyFont="1" applyFill="1" applyAlignment="1">
      <alignment wrapText="1"/>
    </xf>
    <xf numFmtId="1" fontId="59" fillId="4" borderId="0" xfId="0" applyNumberFormat="1" applyFont="1" applyFill="1" applyAlignment="1">
      <alignment horizontal="center" vertical="center" wrapText="1"/>
    </xf>
    <xf numFmtId="1" fontId="66" fillId="4" borderId="0" xfId="0" applyNumberFormat="1" applyFont="1" applyFill="1" applyBorder="1" applyAlignment="1" applyProtection="1">
      <alignment horizontal="center" vertical="center"/>
    </xf>
    <xf numFmtId="1" fontId="61" fillId="4" borderId="0" xfId="0" applyNumberFormat="1" applyFont="1" applyFill="1" applyBorder="1" applyAlignment="1" applyProtection="1">
      <alignment horizontal="center" vertical="center"/>
    </xf>
    <xf numFmtId="0" fontId="1" fillId="4" borderId="0" xfId="0" applyFont="1" applyFill="1" applyAlignment="1">
      <alignment wrapText="1"/>
    </xf>
    <xf numFmtId="0" fontId="1" fillId="4" borderId="4" xfId="0" applyFont="1" applyFill="1" applyBorder="1" applyAlignment="1" applyProtection="1">
      <alignment horizontal="center" vertical="top" wrapText="1"/>
    </xf>
    <xf numFmtId="14" fontId="58" fillId="4" borderId="7" xfId="0" applyNumberFormat="1" applyFont="1" applyFill="1" applyBorder="1" applyAlignment="1">
      <alignment horizontal="center" vertical="center" wrapText="1"/>
    </xf>
    <xf numFmtId="0" fontId="60" fillId="4" borderId="8" xfId="0" applyFont="1" applyFill="1" applyBorder="1" applyAlignment="1">
      <alignment wrapText="1"/>
    </xf>
    <xf numFmtId="0" fontId="60" fillId="4" borderId="9" xfId="0" applyFont="1" applyFill="1" applyBorder="1" applyAlignment="1">
      <alignment wrapText="1"/>
    </xf>
    <xf numFmtId="0" fontId="60" fillId="4" borderId="0" xfId="0" applyFont="1" applyFill="1" applyBorder="1" applyAlignment="1">
      <alignment wrapText="1"/>
    </xf>
    <xf numFmtId="0" fontId="60" fillId="4" borderId="10" xfId="0" applyFont="1" applyFill="1" applyBorder="1" applyAlignment="1">
      <alignment wrapText="1"/>
    </xf>
    <xf numFmtId="0" fontId="60" fillId="4" borderId="11" xfId="0" applyFont="1" applyFill="1" applyBorder="1" applyAlignment="1">
      <alignment wrapText="1"/>
    </xf>
    <xf numFmtId="14" fontId="68" fillId="4" borderId="10" xfId="0" applyNumberFormat="1" applyFont="1" applyFill="1" applyBorder="1" applyAlignment="1">
      <alignment horizontal="right" wrapText="1"/>
    </xf>
    <xf numFmtId="14" fontId="65" fillId="3" borderId="0" xfId="0" applyNumberFormat="1" applyFont="1" applyFill="1" applyAlignment="1" applyProtection="1">
      <alignment horizontal="center" vertical="center"/>
      <protection locked="0"/>
    </xf>
    <xf numFmtId="0" fontId="53" fillId="4" borderId="0" xfId="0" applyFont="1" applyFill="1" applyBorder="1" applyAlignment="1" applyProtection="1">
      <alignment horizontal="center" vertical="center" wrapText="1"/>
    </xf>
    <xf numFmtId="0" fontId="4" fillId="0" borderId="3" xfId="0" applyFont="1" applyBorder="1" applyAlignment="1" applyProtection="1">
      <alignment vertical="top" wrapText="1"/>
    </xf>
    <xf numFmtId="0" fontId="54" fillId="4" borderId="0" xfId="0" applyFont="1" applyFill="1" applyBorder="1" applyAlignment="1" applyProtection="1">
      <alignment wrapText="1"/>
    </xf>
    <xf numFmtId="0" fontId="55" fillId="4" borderId="0" xfId="0" applyFont="1" applyFill="1" applyBorder="1" applyAlignment="1" applyProtection="1">
      <alignment horizontal="center" vertical="center" wrapText="1"/>
    </xf>
    <xf numFmtId="0" fontId="54" fillId="4" borderId="0" xfId="0" applyFont="1" applyFill="1" applyBorder="1" applyAlignment="1" applyProtection="1">
      <alignment vertical="top" wrapText="1"/>
    </xf>
    <xf numFmtId="0" fontId="54" fillId="4" borderId="0" xfId="0" applyFont="1" applyFill="1" applyBorder="1" applyAlignment="1" applyProtection="1">
      <alignment vertical="center" wrapText="1"/>
    </xf>
    <xf numFmtId="14" fontId="65" fillId="3" borderId="12" xfId="0" applyNumberFormat="1" applyFont="1" applyFill="1" applyBorder="1" applyAlignment="1" applyProtection="1">
      <alignment horizontal="center" vertical="center"/>
      <protection locked="0"/>
    </xf>
    <xf numFmtId="14" fontId="65" fillId="3" borderId="13" xfId="0" applyNumberFormat="1" applyFont="1" applyFill="1" applyBorder="1" applyAlignment="1" applyProtection="1">
      <alignment horizontal="center" vertical="center"/>
      <protection locked="0"/>
    </xf>
    <xf numFmtId="0" fontId="30" fillId="2" borderId="14" xfId="0"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top" wrapText="1"/>
    </xf>
    <xf numFmtId="0" fontId="45" fillId="5" borderId="15" xfId="0" applyFont="1" applyFill="1" applyBorder="1" applyAlignment="1" applyProtection="1">
      <alignment horizontal="center" vertical="center" wrapText="1"/>
    </xf>
    <xf numFmtId="0" fontId="0" fillId="3" borderId="0" xfId="0" applyFill="1" applyAlignment="1">
      <alignment wrapText="1"/>
    </xf>
    <xf numFmtId="0" fontId="74" fillId="3" borderId="0" xfId="0" applyFont="1" applyFill="1" applyAlignment="1">
      <alignment wrapText="1"/>
    </xf>
    <xf numFmtId="0" fontId="74" fillId="3" borderId="0" xfId="0" applyFont="1" applyFill="1" applyAlignment="1">
      <alignment vertical="center" wrapText="1"/>
    </xf>
    <xf numFmtId="0" fontId="72" fillId="3" borderId="0" xfId="0" applyFont="1" applyFill="1" applyAlignment="1">
      <alignment horizontal="center" vertical="center" wrapText="1"/>
    </xf>
    <xf numFmtId="0" fontId="76" fillId="3" borderId="0" xfId="0" applyFont="1" applyFill="1" applyAlignment="1">
      <alignment horizontal="center" vertical="center" wrapText="1"/>
    </xf>
    <xf numFmtId="0" fontId="76" fillId="3" borderId="0" xfId="0" applyFont="1" applyFill="1" applyAlignment="1">
      <alignment vertical="top" wrapText="1"/>
    </xf>
    <xf numFmtId="0" fontId="0" fillId="3" borderId="0" xfId="0" applyNumberFormat="1" applyFill="1" applyAlignment="1">
      <alignment wrapText="1"/>
    </xf>
    <xf numFmtId="0" fontId="1" fillId="3" borderId="0" xfId="0" applyFont="1" applyFill="1" applyAlignment="1">
      <alignment wrapText="1"/>
    </xf>
    <xf numFmtId="0" fontId="81" fillId="3" borderId="0" xfId="1" applyFill="1" applyAlignment="1" applyProtection="1">
      <alignment wrapText="1"/>
    </xf>
    <xf numFmtId="0" fontId="0" fillId="3" borderId="0" xfId="0" applyFill="1" applyAlignment="1">
      <alignment horizontal="center" vertical="center" wrapText="1"/>
    </xf>
    <xf numFmtId="0" fontId="34" fillId="4" borderId="0" xfId="0" applyFont="1" applyFill="1" applyAlignment="1" applyProtection="1">
      <alignment wrapText="1"/>
    </xf>
    <xf numFmtId="0" fontId="34" fillId="4" borderId="0" xfId="0" applyFont="1" applyFill="1" applyAlignment="1" applyProtection="1">
      <alignment vertical="top" wrapText="1"/>
    </xf>
    <xf numFmtId="0" fontId="36" fillId="4" borderId="0" xfId="0" applyFont="1" applyFill="1" applyAlignment="1" applyProtection="1">
      <alignment vertical="center" wrapText="1"/>
    </xf>
    <xf numFmtId="0" fontId="79" fillId="4" borderId="0" xfId="0" applyFont="1" applyFill="1" applyAlignment="1" applyProtection="1">
      <alignment vertical="top" wrapText="1"/>
    </xf>
    <xf numFmtId="0" fontId="1" fillId="5" borderId="1" xfId="0" applyFont="1" applyFill="1" applyBorder="1" applyAlignment="1" applyProtection="1">
      <alignment vertical="center" wrapText="1"/>
    </xf>
    <xf numFmtId="0" fontId="4" fillId="5" borderId="1" xfId="0" applyFont="1" applyFill="1" applyBorder="1" applyAlignment="1" applyProtection="1">
      <alignment vertical="center" wrapText="1"/>
    </xf>
    <xf numFmtId="0" fontId="4" fillId="6" borderId="1" xfId="0" applyFont="1" applyFill="1" applyBorder="1" applyAlignment="1" applyProtection="1">
      <alignment vertical="center" wrapText="1"/>
    </xf>
    <xf numFmtId="0" fontId="1" fillId="6" borderId="1" xfId="0" applyFont="1" applyFill="1" applyBorder="1" applyAlignment="1" applyProtection="1">
      <alignment vertical="center" wrapText="1"/>
    </xf>
    <xf numFmtId="0" fontId="1" fillId="7" borderId="1" xfId="0" applyFont="1" applyFill="1" applyBorder="1" applyAlignment="1" applyProtection="1">
      <alignment vertical="center" wrapText="1"/>
    </xf>
    <xf numFmtId="0" fontId="4" fillId="7" borderId="1" xfId="0" applyFont="1" applyFill="1" applyBorder="1" applyAlignment="1" applyProtection="1">
      <alignment vertical="center" wrapText="1"/>
    </xf>
    <xf numFmtId="0" fontId="4" fillId="8" borderId="1" xfId="0" applyFont="1" applyFill="1" applyBorder="1" applyAlignment="1" applyProtection="1">
      <alignment vertical="center" wrapText="1"/>
    </xf>
    <xf numFmtId="0" fontId="1" fillId="8" borderId="1" xfId="0" applyFont="1" applyFill="1" applyBorder="1" applyAlignment="1" applyProtection="1">
      <alignment vertical="center" wrapText="1"/>
    </xf>
    <xf numFmtId="0" fontId="4" fillId="9" borderId="1" xfId="0" applyFont="1" applyFill="1" applyBorder="1" applyAlignment="1" applyProtection="1">
      <alignment vertical="center" wrapText="1"/>
    </xf>
    <xf numFmtId="0" fontId="1" fillId="9" borderId="1" xfId="0" applyFont="1" applyFill="1" applyBorder="1" applyAlignment="1" applyProtection="1">
      <alignment vertical="center" wrapText="1"/>
    </xf>
    <xf numFmtId="0" fontId="4" fillId="10" borderId="1" xfId="0" applyFont="1" applyFill="1" applyBorder="1" applyAlignment="1" applyProtection="1">
      <alignment vertical="center" wrapText="1"/>
    </xf>
    <xf numFmtId="0" fontId="1" fillId="10" borderId="1" xfId="0" applyFont="1" applyFill="1" applyBorder="1" applyAlignment="1" applyProtection="1">
      <alignment vertical="center" wrapText="1"/>
    </xf>
    <xf numFmtId="0" fontId="4" fillId="11" borderId="1" xfId="0" applyFont="1" applyFill="1" applyBorder="1" applyAlignment="1" applyProtection="1">
      <alignment vertical="center" wrapText="1"/>
    </xf>
    <xf numFmtId="0" fontId="1" fillId="11" borderId="1" xfId="0" applyFont="1" applyFill="1" applyBorder="1" applyAlignment="1" applyProtection="1">
      <alignment vertical="center" wrapText="1"/>
    </xf>
    <xf numFmtId="0" fontId="4" fillId="12" borderId="1" xfId="0" applyFont="1" applyFill="1" applyBorder="1" applyAlignment="1" applyProtection="1">
      <alignment vertical="center" wrapText="1"/>
    </xf>
    <xf numFmtId="0" fontId="1" fillId="12" borderId="1" xfId="0" applyFont="1" applyFill="1" applyBorder="1" applyAlignment="1" applyProtection="1">
      <alignment vertical="center" wrapText="1"/>
    </xf>
    <xf numFmtId="0" fontId="4" fillId="2" borderId="1" xfId="0" applyFont="1" applyFill="1" applyBorder="1" applyAlignment="1" applyProtection="1">
      <alignment vertical="center" wrapText="1"/>
    </xf>
    <xf numFmtId="0" fontId="1" fillId="2" borderId="1" xfId="0" applyFont="1" applyFill="1" applyBorder="1" applyAlignment="1" applyProtection="1">
      <alignment vertical="center" wrapText="1"/>
    </xf>
    <xf numFmtId="0" fontId="45" fillId="9" borderId="14" xfId="0" applyFont="1" applyFill="1" applyBorder="1" applyAlignment="1" applyProtection="1">
      <alignment horizontal="center" vertical="center" wrapText="1"/>
    </xf>
    <xf numFmtId="0" fontId="72" fillId="3" borderId="0" xfId="0" applyFont="1" applyFill="1" applyAlignment="1">
      <alignment horizontal="center" vertical="center" wrapText="1"/>
    </xf>
    <xf numFmtId="0" fontId="74" fillId="3" borderId="0" xfId="0" applyFont="1" applyFill="1" applyAlignment="1">
      <alignment horizontal="center" vertical="center" wrapText="1"/>
    </xf>
    <xf numFmtId="0" fontId="77" fillId="3" borderId="0" xfId="1" applyFont="1" applyFill="1" applyAlignment="1" applyProtection="1">
      <alignment horizontal="center" vertical="center" wrapText="1"/>
    </xf>
    <xf numFmtId="0" fontId="71" fillId="3" borderId="0" xfId="0" applyFont="1" applyFill="1" applyAlignment="1">
      <alignment horizontal="center" vertical="center" wrapText="1"/>
    </xf>
    <xf numFmtId="0" fontId="76" fillId="3" borderId="0" xfId="0" applyFont="1" applyFill="1" applyAlignment="1">
      <alignment horizontal="center" vertical="center" wrapText="1"/>
    </xf>
    <xf numFmtId="0" fontId="34" fillId="3" borderId="0" xfId="0" applyFont="1" applyFill="1" applyAlignment="1">
      <alignment horizontal="center" wrapText="1"/>
    </xf>
    <xf numFmtId="0" fontId="76" fillId="3" borderId="0" xfId="0" applyFont="1" applyFill="1" applyAlignment="1">
      <alignment horizontal="center" vertical="top" wrapText="1"/>
    </xf>
    <xf numFmtId="0" fontId="40" fillId="3" borderId="0" xfId="0" applyFont="1" applyFill="1" applyAlignment="1" applyProtection="1">
      <alignment horizontal="center" vertical="center" wrapText="1"/>
    </xf>
    <xf numFmtId="0" fontId="2" fillId="14" borderId="0" xfId="0" applyFont="1" applyFill="1" applyAlignment="1" applyProtection="1">
      <alignment horizontal="center" vertical="center" wrapText="1"/>
    </xf>
    <xf numFmtId="0" fontId="35" fillId="14" borderId="0" xfId="0" applyFont="1" applyFill="1" applyAlignment="1" applyProtection="1">
      <alignment horizontal="center" vertical="center" wrapText="1"/>
    </xf>
    <xf numFmtId="0" fontId="53" fillId="4" borderId="0" xfId="0" applyFont="1" applyFill="1" applyAlignment="1" applyProtection="1">
      <alignment horizontal="center" vertical="center" wrapText="1"/>
    </xf>
    <xf numFmtId="0" fontId="53" fillId="4" borderId="0" xfId="0" applyFont="1" applyFill="1" applyBorder="1" applyAlignment="1" applyProtection="1">
      <alignment horizontal="center" vertical="center" wrapText="1"/>
    </xf>
    <xf numFmtId="0" fontId="49" fillId="17" borderId="1" xfId="0" applyFont="1" applyFill="1" applyBorder="1" applyAlignment="1" applyProtection="1">
      <alignment horizontal="center" vertical="center" wrapText="1"/>
    </xf>
    <xf numFmtId="0" fontId="2" fillId="2" borderId="14" xfId="0" applyFont="1" applyFill="1" applyBorder="1" applyAlignment="1" applyProtection="1">
      <alignment horizontal="right" vertical="center" wrapText="1"/>
    </xf>
    <xf numFmtId="0" fontId="11" fillId="2" borderId="14" xfId="0" applyFont="1" applyFill="1" applyBorder="1" applyAlignment="1" applyProtection="1">
      <alignment horizontal="right" vertical="center" wrapText="1"/>
    </xf>
    <xf numFmtId="0" fontId="2" fillId="2" borderId="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7" fillId="13" borderId="1"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xf>
    <xf numFmtId="0" fontId="15" fillId="3" borderId="16" xfId="0" applyFont="1" applyFill="1" applyBorder="1" applyAlignment="1" applyProtection="1">
      <alignment horizontal="center" vertical="center"/>
    </xf>
    <xf numFmtId="0" fontId="69" fillId="4" borderId="0" xfId="0" applyFont="1" applyFill="1" applyAlignment="1" applyProtection="1">
      <alignment horizontal="center" vertical="center" wrapText="1"/>
    </xf>
    <xf numFmtId="0" fontId="73" fillId="4" borderId="17" xfId="0" applyFont="1" applyFill="1" applyBorder="1" applyAlignment="1" applyProtection="1">
      <alignment horizontal="center" vertical="center" wrapText="1"/>
    </xf>
    <xf numFmtId="0" fontId="74" fillId="4" borderId="17" xfId="0" applyFont="1" applyFill="1" applyBorder="1" applyAlignment="1" applyProtection="1">
      <alignment horizontal="center" vertical="center" wrapText="1"/>
    </xf>
    <xf numFmtId="9" fontId="51" fillId="15" borderId="0" xfId="2"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xf>
    <xf numFmtId="0" fontId="15" fillId="15" borderId="1" xfId="0" applyFont="1" applyFill="1" applyBorder="1" applyAlignment="1" applyProtection="1">
      <alignment horizontal="center" vertical="center"/>
    </xf>
    <xf numFmtId="0" fontId="2" fillId="16" borderId="6" xfId="0" applyFont="1" applyFill="1" applyBorder="1" applyAlignment="1" applyProtection="1">
      <alignment horizontal="center" vertical="center"/>
    </xf>
    <xf numFmtId="0" fontId="15" fillId="16" borderId="16" xfId="0" applyFont="1" applyFill="1" applyBorder="1" applyAlignment="1" applyProtection="1">
      <alignment horizontal="center" vertical="center"/>
    </xf>
    <xf numFmtId="0" fontId="50" fillId="17" borderId="6" xfId="0" applyFont="1" applyFill="1" applyBorder="1" applyAlignment="1" applyProtection="1">
      <alignment horizontal="center" vertical="center" wrapText="1"/>
    </xf>
    <xf numFmtId="0" fontId="50" fillId="17" borderId="16" xfId="0" applyFont="1" applyFill="1" applyBorder="1" applyAlignment="1" applyProtection="1">
      <alignment horizontal="center" vertical="center" wrapText="1"/>
    </xf>
    <xf numFmtId="0" fontId="23" fillId="3" borderId="1" xfId="0" applyFont="1" applyFill="1" applyBorder="1" applyAlignment="1" applyProtection="1">
      <alignment horizontal="center" vertical="center" wrapText="1"/>
    </xf>
    <xf numFmtId="0" fontId="23" fillId="15" borderId="1" xfId="0" applyFont="1" applyFill="1" applyBorder="1" applyAlignment="1" applyProtection="1">
      <alignment horizontal="center" vertical="center" wrapText="1"/>
    </xf>
    <xf numFmtId="0" fontId="23" fillId="16" borderId="1" xfId="0" applyFont="1" applyFill="1" applyBorder="1" applyAlignment="1" applyProtection="1">
      <alignment horizontal="center" vertical="center" wrapText="1"/>
    </xf>
    <xf numFmtId="0" fontId="80" fillId="14" borderId="0" xfId="0" applyFont="1" applyFill="1" applyAlignment="1" applyProtection="1">
      <alignment horizontal="center" vertical="center" wrapText="1"/>
    </xf>
    <xf numFmtId="9" fontId="70" fillId="15" borderId="0" xfId="2" applyFont="1" applyFill="1" applyBorder="1" applyAlignment="1" applyProtection="1">
      <alignment horizontal="center" vertical="center" wrapText="1"/>
    </xf>
    <xf numFmtId="0" fontId="4" fillId="16" borderId="6" xfId="0" applyFont="1" applyFill="1" applyBorder="1" applyAlignment="1" applyProtection="1">
      <alignment horizontal="center" vertical="center"/>
    </xf>
    <xf numFmtId="0" fontId="4" fillId="16" borderId="16" xfId="0" applyFont="1" applyFill="1" applyBorder="1" applyAlignment="1" applyProtection="1">
      <alignment horizontal="center" vertical="center"/>
    </xf>
    <xf numFmtId="9" fontId="48" fillId="15" borderId="0" xfId="2" applyFont="1" applyFill="1" applyBorder="1" applyAlignment="1" applyProtection="1">
      <alignment horizontal="center" vertical="center" wrapText="1"/>
    </xf>
    <xf numFmtId="0" fontId="4" fillId="4" borderId="2" xfId="0" applyFont="1" applyFill="1" applyBorder="1" applyAlignment="1" applyProtection="1">
      <alignment horizontal="center" vertical="center"/>
    </xf>
    <xf numFmtId="0" fontId="4" fillId="17" borderId="18" xfId="0" applyFont="1" applyFill="1" applyBorder="1" applyAlignment="1" applyProtection="1">
      <alignment horizontal="center" vertical="center" wrapText="1"/>
    </xf>
    <xf numFmtId="0" fontId="4" fillId="17" borderId="16" xfId="0" applyFont="1" applyFill="1" applyBorder="1" applyAlignment="1" applyProtection="1">
      <alignment horizontal="center" vertical="center" wrapText="1"/>
    </xf>
    <xf numFmtId="0" fontId="4" fillId="15" borderId="1" xfId="0" applyFont="1" applyFill="1" applyBorder="1" applyAlignment="1" applyProtection="1">
      <alignment horizontal="center" vertical="center"/>
    </xf>
    <xf numFmtId="0" fontId="4" fillId="17" borderId="1" xfId="0" applyFont="1" applyFill="1" applyBorder="1" applyAlignment="1" applyProtection="1">
      <alignment horizontal="center" vertical="center" wrapText="1"/>
    </xf>
    <xf numFmtId="0" fontId="4" fillId="15" borderId="1" xfId="0" applyFont="1" applyFill="1" applyBorder="1" applyAlignment="1" applyProtection="1">
      <alignment horizontal="center" vertical="center" wrapText="1"/>
    </xf>
    <xf numFmtId="0" fontId="57" fillId="3" borderId="0" xfId="0" applyFont="1" applyFill="1" applyAlignment="1">
      <alignment horizontal="center" vertical="center" wrapText="1"/>
    </xf>
    <xf numFmtId="14" fontId="58" fillId="3" borderId="0" xfId="0" applyNumberFormat="1" applyFont="1" applyFill="1" applyAlignment="1">
      <alignment horizontal="center" vertical="center" wrapText="1"/>
    </xf>
    <xf numFmtId="0" fontId="56" fillId="4" borderId="0" xfId="0" applyFont="1" applyFill="1" applyAlignment="1">
      <alignment horizontal="center" wrapText="1"/>
    </xf>
    <xf numFmtId="14" fontId="67" fillId="4" borderId="19" xfId="0" applyNumberFormat="1" applyFont="1" applyFill="1" applyBorder="1" applyAlignment="1">
      <alignment horizontal="center" vertical="center" wrapText="1"/>
    </xf>
    <xf numFmtId="14" fontId="67" fillId="4" borderId="20" xfId="0" applyNumberFormat="1" applyFont="1" applyFill="1" applyBorder="1" applyAlignment="1">
      <alignment horizontal="center" vertical="center" wrapText="1"/>
    </xf>
    <xf numFmtId="14" fontId="67" fillId="4" borderId="21" xfId="0" applyNumberFormat="1" applyFont="1" applyFill="1" applyBorder="1" applyAlignment="1">
      <alignment horizontal="center" vertical="center" wrapText="1"/>
    </xf>
    <xf numFmtId="0" fontId="59" fillId="4" borderId="22" xfId="0" applyFont="1" applyFill="1" applyBorder="1" applyAlignment="1">
      <alignment horizontal="center" wrapText="1"/>
    </xf>
    <xf numFmtId="0" fontId="59" fillId="4" borderId="0" xfId="0" applyFont="1" applyFill="1" applyAlignment="1">
      <alignment horizontal="center" wrapText="1"/>
    </xf>
    <xf numFmtId="0" fontId="59" fillId="4" borderId="5" xfId="0" applyFont="1" applyFill="1" applyBorder="1" applyAlignment="1">
      <alignment horizontal="center" wrapText="1"/>
    </xf>
    <xf numFmtId="0" fontId="69" fillId="4" borderId="0" xfId="0" applyFont="1" applyFill="1" applyAlignment="1">
      <alignment horizontal="center" vertical="center" wrapText="1"/>
    </xf>
    <xf numFmtId="0" fontId="4" fillId="16" borderId="1"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3" borderId="1" xfId="0" applyFont="1" applyFill="1" applyBorder="1" applyAlignment="1" applyProtection="1">
      <alignment horizontal="center" vertical="center" wrapText="1"/>
    </xf>
    <xf numFmtId="0" fontId="4" fillId="3" borderId="23" xfId="0" applyFont="1" applyFill="1" applyBorder="1" applyAlignment="1" applyProtection="1">
      <alignment horizontal="center" vertical="center"/>
    </xf>
    <xf numFmtId="0" fontId="4" fillId="16" borderId="23" xfId="0" applyFont="1" applyFill="1" applyBorder="1" applyAlignment="1" applyProtection="1">
      <alignment horizontal="center" vertical="center"/>
    </xf>
    <xf numFmtId="14" fontId="68" fillId="4" borderId="0" xfId="0" applyNumberFormat="1" applyFont="1" applyFill="1" applyBorder="1" applyAlignment="1">
      <alignment horizontal="center" wrapText="1"/>
    </xf>
    <xf numFmtId="14" fontId="68" fillId="4" borderId="0" xfId="0" applyNumberFormat="1" applyFont="1" applyFill="1" applyBorder="1" applyAlignment="1">
      <alignment horizontal="right" wrapText="1"/>
    </xf>
    <xf numFmtId="9" fontId="48" fillId="4" borderId="0" xfId="2" applyFont="1" applyFill="1" applyBorder="1" applyAlignment="1" applyProtection="1">
      <alignment horizontal="center" vertical="center" wrapText="1"/>
    </xf>
    <xf numFmtId="0" fontId="4" fillId="17" borderId="14" xfId="0" applyFont="1" applyFill="1" applyBorder="1" applyAlignment="1" applyProtection="1">
      <alignment horizontal="center" vertical="center" wrapText="1"/>
    </xf>
    <xf numFmtId="0" fontId="4" fillId="15" borderId="6" xfId="0" applyFont="1" applyFill="1" applyBorder="1" applyAlignment="1" applyProtection="1">
      <alignment horizontal="center" vertical="center"/>
    </xf>
    <xf numFmtId="0" fontId="4" fillId="15" borderId="23" xfId="0" applyFont="1" applyFill="1" applyBorder="1" applyAlignment="1" applyProtection="1">
      <alignment horizontal="center" vertical="center"/>
    </xf>
    <xf numFmtId="0" fontId="4" fillId="15" borderId="16" xfId="0" applyFont="1" applyFill="1" applyBorder="1" applyAlignment="1" applyProtection="1">
      <alignment horizontal="center" vertical="center"/>
    </xf>
    <xf numFmtId="0" fontId="4" fillId="17" borderId="6" xfId="0" applyFont="1" applyFill="1" applyBorder="1" applyAlignment="1" applyProtection="1">
      <alignment horizontal="center" vertical="center" wrapText="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5.jpeg"/><Relationship Id="rId1" Type="http://schemas.openxmlformats.org/officeDocument/2006/relationships/image" Target="../media/image4.jpeg"/><Relationship Id="rId5" Type="http://schemas.openxmlformats.org/officeDocument/2006/relationships/image" Target="../media/image2.jpe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5.jpeg"/><Relationship Id="rId1" Type="http://schemas.openxmlformats.org/officeDocument/2006/relationships/image" Target="../media/image4.jpeg"/><Relationship Id="rId5"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5.jpeg"/><Relationship Id="rId1" Type="http://schemas.openxmlformats.org/officeDocument/2006/relationships/image" Target="../media/image4.jpeg"/><Relationship Id="rId5" Type="http://schemas.openxmlformats.org/officeDocument/2006/relationships/image" Target="../media/image2.jpe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image" Target="../media/image4.jpe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323850</xdr:colOff>
      <xdr:row>3</xdr:row>
      <xdr:rowOff>19050</xdr:rowOff>
    </xdr:from>
    <xdr:to>
      <xdr:col>8</xdr:col>
      <xdr:colOff>333375</xdr:colOff>
      <xdr:row>5</xdr:row>
      <xdr:rowOff>371475</xdr:rowOff>
    </xdr:to>
    <xdr:pic>
      <xdr:nvPicPr>
        <xdr:cNvPr id="5121" name="Kép 2" descr="EGO_logo_alairasba.JPG"/>
        <xdr:cNvPicPr>
          <a:picLocks noChangeAspect="1"/>
        </xdr:cNvPicPr>
      </xdr:nvPicPr>
      <xdr:blipFill>
        <a:blip xmlns:r="http://schemas.openxmlformats.org/officeDocument/2006/relationships" r:embed="rId1" cstate="print"/>
        <a:srcRect/>
        <a:stretch>
          <a:fillRect/>
        </a:stretch>
      </xdr:blipFill>
      <xdr:spPr bwMode="auto">
        <a:xfrm>
          <a:off x="3371850" y="1143000"/>
          <a:ext cx="1838325" cy="1323975"/>
        </a:xfrm>
        <a:prstGeom prst="rect">
          <a:avLst/>
        </a:prstGeom>
        <a:noFill/>
        <a:ln w="9525">
          <a:noFill/>
          <a:miter lim="800000"/>
          <a:headEnd/>
          <a:tailEnd/>
        </a:ln>
      </xdr:spPr>
    </xdr:pic>
    <xdr:clientData/>
  </xdr:twoCellAnchor>
  <xdr:twoCellAnchor editAs="oneCell">
    <xdr:from>
      <xdr:col>5</xdr:col>
      <xdr:colOff>476250</xdr:colOff>
      <xdr:row>41</xdr:row>
      <xdr:rowOff>219075</xdr:rowOff>
    </xdr:from>
    <xdr:to>
      <xdr:col>8</xdr:col>
      <xdr:colOff>171450</xdr:colOff>
      <xdr:row>45</xdr:row>
      <xdr:rowOff>142875</xdr:rowOff>
    </xdr:to>
    <xdr:pic>
      <xdr:nvPicPr>
        <xdr:cNvPr id="5122" name="Kép 3" descr="eu_flag_llp_en.jpg"/>
        <xdr:cNvPicPr>
          <a:picLocks noChangeAspect="1"/>
        </xdr:cNvPicPr>
      </xdr:nvPicPr>
      <xdr:blipFill>
        <a:blip xmlns:r="http://schemas.openxmlformats.org/officeDocument/2006/relationships" r:embed="rId2" cstate="print"/>
        <a:srcRect/>
        <a:stretch>
          <a:fillRect/>
        </a:stretch>
      </xdr:blipFill>
      <xdr:spPr bwMode="auto">
        <a:xfrm>
          <a:off x="3524250" y="9858375"/>
          <a:ext cx="1524000" cy="666750"/>
        </a:xfrm>
        <a:prstGeom prst="rect">
          <a:avLst/>
        </a:prstGeom>
        <a:noFill/>
        <a:ln w="9525">
          <a:noFill/>
          <a:miter lim="800000"/>
          <a:headEnd/>
          <a:tailEnd/>
        </a:ln>
      </xdr:spPr>
    </xdr:pic>
    <xdr:clientData/>
  </xdr:twoCellAnchor>
  <xdr:twoCellAnchor editAs="oneCell">
    <xdr:from>
      <xdr:col>0</xdr:col>
      <xdr:colOff>95250</xdr:colOff>
      <xdr:row>50</xdr:row>
      <xdr:rowOff>85725</xdr:rowOff>
    </xdr:from>
    <xdr:to>
      <xdr:col>13</xdr:col>
      <xdr:colOff>457200</xdr:colOff>
      <xdr:row>56</xdr:row>
      <xdr:rowOff>152400</xdr:rowOff>
    </xdr:to>
    <xdr:pic>
      <xdr:nvPicPr>
        <xdr:cNvPr id="5123" name="Picture 2"/>
        <xdr:cNvPicPr>
          <a:picLocks noChangeAspect="1"/>
        </xdr:cNvPicPr>
      </xdr:nvPicPr>
      <xdr:blipFill>
        <a:blip xmlns:r="http://schemas.openxmlformats.org/officeDocument/2006/relationships" r:embed="rId3" cstate="print"/>
        <a:srcRect/>
        <a:stretch>
          <a:fillRect/>
        </a:stretch>
      </xdr:blipFill>
      <xdr:spPr bwMode="auto">
        <a:xfrm>
          <a:off x="95250" y="11277600"/>
          <a:ext cx="8286750" cy="1038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1933575</xdr:colOff>
      <xdr:row>32</xdr:row>
      <xdr:rowOff>285750</xdr:rowOff>
    </xdr:from>
    <xdr:to>
      <xdr:col>3</xdr:col>
      <xdr:colOff>1933575</xdr:colOff>
      <xdr:row>33</xdr:row>
      <xdr:rowOff>304800</xdr:rowOff>
    </xdr:to>
    <xdr:pic>
      <xdr:nvPicPr>
        <xdr:cNvPr id="3091" name="Kép 1" descr="SEI_Tallinn_EN.jpg"/>
        <xdr:cNvPicPr>
          <a:picLocks noChangeAspect="1"/>
        </xdr:cNvPicPr>
      </xdr:nvPicPr>
      <xdr:blipFill>
        <a:blip xmlns:r="http://schemas.openxmlformats.org/officeDocument/2006/relationships" r:embed="rId1"/>
        <a:srcRect/>
        <a:stretch>
          <a:fillRect/>
        </a:stretch>
      </xdr:blipFill>
      <xdr:spPr bwMode="auto">
        <a:xfrm>
          <a:off x="5181600" y="10868025"/>
          <a:ext cx="0" cy="371475"/>
        </a:xfrm>
        <a:prstGeom prst="rect">
          <a:avLst/>
        </a:prstGeom>
        <a:noFill/>
        <a:ln w="9525">
          <a:noFill/>
          <a:miter lim="800000"/>
          <a:headEnd/>
          <a:tailEnd/>
        </a:ln>
      </xdr:spPr>
    </xdr:pic>
    <xdr:clientData/>
  </xdr:twoCellAnchor>
  <xdr:twoCellAnchor editAs="oneCell">
    <xdr:from>
      <xdr:col>3</xdr:col>
      <xdr:colOff>4086225</xdr:colOff>
      <xdr:row>32</xdr:row>
      <xdr:rowOff>0</xdr:rowOff>
    </xdr:from>
    <xdr:to>
      <xdr:col>3</xdr:col>
      <xdr:colOff>4086225</xdr:colOff>
      <xdr:row>34</xdr:row>
      <xdr:rowOff>114300</xdr:rowOff>
    </xdr:to>
    <xdr:pic>
      <xdr:nvPicPr>
        <xdr:cNvPr id="3092" name="Kép 2" descr="TIME_Foundation_EN.jpg"/>
        <xdr:cNvPicPr>
          <a:picLocks noChangeAspect="1"/>
        </xdr:cNvPicPr>
      </xdr:nvPicPr>
      <xdr:blipFill>
        <a:blip xmlns:r="http://schemas.openxmlformats.org/officeDocument/2006/relationships" r:embed="rId2"/>
        <a:srcRect/>
        <a:stretch>
          <a:fillRect/>
        </a:stretch>
      </xdr:blipFill>
      <xdr:spPr bwMode="auto">
        <a:xfrm>
          <a:off x="7334250" y="10582275"/>
          <a:ext cx="0" cy="819150"/>
        </a:xfrm>
        <a:prstGeom prst="rect">
          <a:avLst/>
        </a:prstGeom>
        <a:noFill/>
        <a:ln w="9525">
          <a:noFill/>
          <a:miter lim="800000"/>
          <a:headEnd/>
          <a:tailEnd/>
        </a:ln>
      </xdr:spPr>
    </xdr:pic>
    <xdr:clientData/>
  </xdr:twoCellAnchor>
  <xdr:twoCellAnchor editAs="oneCell">
    <xdr:from>
      <xdr:col>0</xdr:col>
      <xdr:colOff>114300</xdr:colOff>
      <xdr:row>0</xdr:row>
      <xdr:rowOff>66675</xdr:rowOff>
    </xdr:from>
    <xdr:to>
      <xdr:col>1</xdr:col>
      <xdr:colOff>352425</xdr:colOff>
      <xdr:row>1</xdr:row>
      <xdr:rowOff>0</xdr:rowOff>
    </xdr:to>
    <xdr:pic>
      <xdr:nvPicPr>
        <xdr:cNvPr id="3093" name="Kép 3" descr="EGO_logo_alairasba.JPG"/>
        <xdr:cNvPicPr>
          <a:picLocks noChangeAspect="1"/>
        </xdr:cNvPicPr>
      </xdr:nvPicPr>
      <xdr:blipFill>
        <a:blip xmlns:r="http://schemas.openxmlformats.org/officeDocument/2006/relationships" r:embed="rId3" cstate="print"/>
        <a:srcRect/>
        <a:stretch>
          <a:fillRect/>
        </a:stretch>
      </xdr:blipFill>
      <xdr:spPr bwMode="auto">
        <a:xfrm>
          <a:off x="114300" y="66675"/>
          <a:ext cx="1076325" cy="771525"/>
        </a:xfrm>
        <a:prstGeom prst="rect">
          <a:avLst/>
        </a:prstGeom>
        <a:noFill/>
        <a:ln w="9525">
          <a:noFill/>
          <a:miter lim="800000"/>
          <a:headEnd/>
          <a:tailEnd/>
        </a:ln>
      </xdr:spPr>
    </xdr:pic>
    <xdr:clientData/>
  </xdr:twoCellAnchor>
  <xdr:twoCellAnchor editAs="oneCell">
    <xdr:from>
      <xdr:col>1</xdr:col>
      <xdr:colOff>104775</xdr:colOff>
      <xdr:row>34</xdr:row>
      <xdr:rowOff>9525</xdr:rowOff>
    </xdr:from>
    <xdr:to>
      <xdr:col>4</xdr:col>
      <xdr:colOff>114300</xdr:colOff>
      <xdr:row>37</xdr:row>
      <xdr:rowOff>0</xdr:rowOff>
    </xdr:to>
    <xdr:pic>
      <xdr:nvPicPr>
        <xdr:cNvPr id="3094" name="Picture 2"/>
        <xdr:cNvPicPr>
          <a:picLocks noChangeAspect="1"/>
        </xdr:cNvPicPr>
      </xdr:nvPicPr>
      <xdr:blipFill>
        <a:blip xmlns:r="http://schemas.openxmlformats.org/officeDocument/2006/relationships" r:embed="rId4" cstate="print"/>
        <a:srcRect/>
        <a:stretch>
          <a:fillRect/>
        </a:stretch>
      </xdr:blipFill>
      <xdr:spPr bwMode="auto">
        <a:xfrm>
          <a:off x="942975" y="11296650"/>
          <a:ext cx="8286750" cy="1047750"/>
        </a:xfrm>
        <a:prstGeom prst="rect">
          <a:avLst/>
        </a:prstGeom>
        <a:noFill/>
        <a:ln w="9525">
          <a:noFill/>
          <a:miter lim="800000"/>
          <a:headEnd/>
          <a:tailEnd/>
        </a:ln>
      </xdr:spPr>
    </xdr:pic>
    <xdr:clientData/>
  </xdr:twoCellAnchor>
  <xdr:twoCellAnchor editAs="oneCell">
    <xdr:from>
      <xdr:col>0</xdr:col>
      <xdr:colOff>104775</xdr:colOff>
      <xdr:row>2</xdr:row>
      <xdr:rowOff>0</xdr:rowOff>
    </xdr:from>
    <xdr:to>
      <xdr:col>2</xdr:col>
      <xdr:colOff>400050</xdr:colOff>
      <xdr:row>2</xdr:row>
      <xdr:rowOff>666750</xdr:rowOff>
    </xdr:to>
    <xdr:pic>
      <xdr:nvPicPr>
        <xdr:cNvPr id="3095" name="Kép 5" descr="eu_flag_llp_en.jpg"/>
        <xdr:cNvPicPr>
          <a:picLocks noChangeAspect="1"/>
        </xdr:cNvPicPr>
      </xdr:nvPicPr>
      <xdr:blipFill>
        <a:blip xmlns:r="http://schemas.openxmlformats.org/officeDocument/2006/relationships" r:embed="rId5" cstate="print"/>
        <a:srcRect/>
        <a:stretch>
          <a:fillRect/>
        </a:stretch>
      </xdr:blipFill>
      <xdr:spPr bwMode="auto">
        <a:xfrm>
          <a:off x="104775" y="904875"/>
          <a:ext cx="1524000" cy="666750"/>
        </a:xfrm>
        <a:prstGeom prst="rect">
          <a:avLst/>
        </a:prstGeom>
        <a:noFill/>
        <a:ln w="9525">
          <a:noFill/>
          <a:miter lim="800000"/>
          <a:headEnd/>
          <a:tailEnd/>
        </a:ln>
      </xdr:spPr>
    </xdr:pic>
    <xdr:clientData/>
  </xdr:twoCellAnchor>
  <xdr:twoCellAnchor editAs="oneCell">
    <xdr:from>
      <xdr:col>3</xdr:col>
      <xdr:colOff>1924050</xdr:colOff>
      <xdr:row>39</xdr:row>
      <xdr:rowOff>228600</xdr:rowOff>
    </xdr:from>
    <xdr:to>
      <xdr:col>3</xdr:col>
      <xdr:colOff>1924050</xdr:colOff>
      <xdr:row>41</xdr:row>
      <xdr:rowOff>190500</xdr:rowOff>
    </xdr:to>
    <xdr:pic>
      <xdr:nvPicPr>
        <xdr:cNvPr id="3096" name="Kép 6" descr="eu_flag_llp_en.jpg"/>
        <xdr:cNvPicPr>
          <a:picLocks noChangeAspect="1"/>
        </xdr:cNvPicPr>
      </xdr:nvPicPr>
      <xdr:blipFill>
        <a:blip xmlns:r="http://schemas.openxmlformats.org/officeDocument/2006/relationships" r:embed="rId5"/>
        <a:srcRect/>
        <a:stretch>
          <a:fillRect/>
        </a:stretch>
      </xdr:blipFill>
      <xdr:spPr bwMode="auto">
        <a:xfrm>
          <a:off x="5172075" y="13277850"/>
          <a:ext cx="0" cy="666750"/>
        </a:xfrm>
        <a:prstGeom prst="rect">
          <a:avLst/>
        </a:prstGeom>
        <a:noFill/>
        <a:ln w="9525">
          <a:noFill/>
          <a:miter lim="800000"/>
          <a:headEnd/>
          <a:tailEnd/>
        </a:ln>
      </xdr:spPr>
    </xdr:pic>
    <xdr:clientData/>
  </xdr:twoCellAnchor>
  <xdr:twoCellAnchor editAs="oneCell">
    <xdr:from>
      <xdr:col>3</xdr:col>
      <xdr:colOff>2085975</xdr:colOff>
      <xdr:row>38</xdr:row>
      <xdr:rowOff>285750</xdr:rowOff>
    </xdr:from>
    <xdr:to>
      <xdr:col>3</xdr:col>
      <xdr:colOff>3676650</xdr:colOff>
      <xdr:row>40</xdr:row>
      <xdr:rowOff>257175</xdr:rowOff>
    </xdr:to>
    <xdr:pic>
      <xdr:nvPicPr>
        <xdr:cNvPr id="3097" name="Kép 7" descr="eu_flag_llp_en.jpg"/>
        <xdr:cNvPicPr>
          <a:picLocks noChangeAspect="1"/>
        </xdr:cNvPicPr>
      </xdr:nvPicPr>
      <xdr:blipFill>
        <a:blip xmlns:r="http://schemas.openxmlformats.org/officeDocument/2006/relationships" r:embed="rId5" cstate="print"/>
        <a:srcRect/>
        <a:stretch>
          <a:fillRect/>
        </a:stretch>
      </xdr:blipFill>
      <xdr:spPr bwMode="auto">
        <a:xfrm>
          <a:off x="5334000" y="12982575"/>
          <a:ext cx="1590675" cy="6762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1933575</xdr:colOff>
      <xdr:row>149</xdr:row>
      <xdr:rowOff>285750</xdr:rowOff>
    </xdr:from>
    <xdr:to>
      <xdr:col>3</xdr:col>
      <xdr:colOff>1933575</xdr:colOff>
      <xdr:row>150</xdr:row>
      <xdr:rowOff>304800</xdr:rowOff>
    </xdr:to>
    <xdr:pic>
      <xdr:nvPicPr>
        <xdr:cNvPr id="4097" name="Kép 5" descr="SEI_Tallinn_EN.jpg"/>
        <xdr:cNvPicPr>
          <a:picLocks noChangeAspect="1"/>
        </xdr:cNvPicPr>
      </xdr:nvPicPr>
      <xdr:blipFill>
        <a:blip xmlns:r="http://schemas.openxmlformats.org/officeDocument/2006/relationships" r:embed="rId1"/>
        <a:srcRect/>
        <a:stretch>
          <a:fillRect/>
        </a:stretch>
      </xdr:blipFill>
      <xdr:spPr bwMode="auto">
        <a:xfrm>
          <a:off x="5153025" y="48548925"/>
          <a:ext cx="0" cy="371475"/>
        </a:xfrm>
        <a:prstGeom prst="rect">
          <a:avLst/>
        </a:prstGeom>
        <a:noFill/>
        <a:ln w="9525">
          <a:noFill/>
          <a:miter lim="800000"/>
          <a:headEnd/>
          <a:tailEnd/>
        </a:ln>
      </xdr:spPr>
    </xdr:pic>
    <xdr:clientData/>
  </xdr:twoCellAnchor>
  <xdr:twoCellAnchor editAs="oneCell">
    <xdr:from>
      <xdr:col>3</xdr:col>
      <xdr:colOff>4086225</xdr:colOff>
      <xdr:row>149</xdr:row>
      <xdr:rowOff>0</xdr:rowOff>
    </xdr:from>
    <xdr:to>
      <xdr:col>3</xdr:col>
      <xdr:colOff>4086225</xdr:colOff>
      <xdr:row>151</xdr:row>
      <xdr:rowOff>114300</xdr:rowOff>
    </xdr:to>
    <xdr:pic>
      <xdr:nvPicPr>
        <xdr:cNvPr id="4098" name="Kép 6" descr="TIME_Foundation_EN.jpg"/>
        <xdr:cNvPicPr>
          <a:picLocks noChangeAspect="1"/>
        </xdr:cNvPicPr>
      </xdr:nvPicPr>
      <xdr:blipFill>
        <a:blip xmlns:r="http://schemas.openxmlformats.org/officeDocument/2006/relationships" r:embed="rId2"/>
        <a:srcRect/>
        <a:stretch>
          <a:fillRect/>
        </a:stretch>
      </xdr:blipFill>
      <xdr:spPr bwMode="auto">
        <a:xfrm>
          <a:off x="7305675" y="48263175"/>
          <a:ext cx="0" cy="819150"/>
        </a:xfrm>
        <a:prstGeom prst="rect">
          <a:avLst/>
        </a:prstGeom>
        <a:noFill/>
        <a:ln w="9525">
          <a:noFill/>
          <a:miter lim="800000"/>
          <a:headEnd/>
          <a:tailEnd/>
        </a:ln>
      </xdr:spPr>
    </xdr:pic>
    <xdr:clientData/>
  </xdr:twoCellAnchor>
  <xdr:twoCellAnchor editAs="oneCell">
    <xdr:from>
      <xdr:col>0</xdr:col>
      <xdr:colOff>114300</xdr:colOff>
      <xdr:row>0</xdr:row>
      <xdr:rowOff>66675</xdr:rowOff>
    </xdr:from>
    <xdr:to>
      <xdr:col>1</xdr:col>
      <xdr:colOff>371475</xdr:colOff>
      <xdr:row>1</xdr:row>
      <xdr:rowOff>0</xdr:rowOff>
    </xdr:to>
    <xdr:pic>
      <xdr:nvPicPr>
        <xdr:cNvPr id="4099" name="Kép 8" descr="EGO_logo_alairasba.JPG"/>
        <xdr:cNvPicPr>
          <a:picLocks noChangeAspect="1"/>
        </xdr:cNvPicPr>
      </xdr:nvPicPr>
      <xdr:blipFill>
        <a:blip xmlns:r="http://schemas.openxmlformats.org/officeDocument/2006/relationships" r:embed="rId3" cstate="print"/>
        <a:srcRect/>
        <a:stretch>
          <a:fillRect/>
        </a:stretch>
      </xdr:blipFill>
      <xdr:spPr bwMode="auto">
        <a:xfrm>
          <a:off x="114300" y="66675"/>
          <a:ext cx="1095375" cy="771525"/>
        </a:xfrm>
        <a:prstGeom prst="rect">
          <a:avLst/>
        </a:prstGeom>
        <a:noFill/>
        <a:ln w="9525">
          <a:noFill/>
          <a:miter lim="800000"/>
          <a:headEnd/>
          <a:tailEnd/>
        </a:ln>
      </xdr:spPr>
    </xdr:pic>
    <xdr:clientData/>
  </xdr:twoCellAnchor>
  <xdr:twoCellAnchor editAs="oneCell">
    <xdr:from>
      <xdr:col>0</xdr:col>
      <xdr:colOff>476250</xdr:colOff>
      <xdr:row>150</xdr:row>
      <xdr:rowOff>333375</xdr:rowOff>
    </xdr:from>
    <xdr:to>
      <xdr:col>7</xdr:col>
      <xdr:colOff>257175</xdr:colOff>
      <xdr:row>153</xdr:row>
      <xdr:rowOff>323850</xdr:rowOff>
    </xdr:to>
    <xdr:pic>
      <xdr:nvPicPr>
        <xdr:cNvPr id="4100" name="Picture 2"/>
        <xdr:cNvPicPr>
          <a:picLocks noChangeAspect="1"/>
        </xdr:cNvPicPr>
      </xdr:nvPicPr>
      <xdr:blipFill>
        <a:blip xmlns:r="http://schemas.openxmlformats.org/officeDocument/2006/relationships" r:embed="rId4" cstate="print"/>
        <a:srcRect/>
        <a:stretch>
          <a:fillRect/>
        </a:stretch>
      </xdr:blipFill>
      <xdr:spPr bwMode="auto">
        <a:xfrm>
          <a:off x="476250" y="48948975"/>
          <a:ext cx="9648825" cy="1047750"/>
        </a:xfrm>
        <a:prstGeom prst="rect">
          <a:avLst/>
        </a:prstGeom>
        <a:noFill/>
        <a:ln w="9525">
          <a:noFill/>
          <a:miter lim="800000"/>
          <a:headEnd/>
          <a:tailEnd/>
        </a:ln>
      </xdr:spPr>
    </xdr:pic>
    <xdr:clientData/>
  </xdr:twoCellAnchor>
  <xdr:twoCellAnchor editAs="oneCell">
    <xdr:from>
      <xdr:col>0</xdr:col>
      <xdr:colOff>104775</xdr:colOff>
      <xdr:row>2</xdr:row>
      <xdr:rowOff>0</xdr:rowOff>
    </xdr:from>
    <xdr:to>
      <xdr:col>2</xdr:col>
      <xdr:colOff>466725</xdr:colOff>
      <xdr:row>2</xdr:row>
      <xdr:rowOff>666750</xdr:rowOff>
    </xdr:to>
    <xdr:pic>
      <xdr:nvPicPr>
        <xdr:cNvPr id="4101" name="Kép 7" descr="eu_flag_llp_en.jpg"/>
        <xdr:cNvPicPr>
          <a:picLocks noChangeAspect="1"/>
        </xdr:cNvPicPr>
      </xdr:nvPicPr>
      <xdr:blipFill>
        <a:blip xmlns:r="http://schemas.openxmlformats.org/officeDocument/2006/relationships" r:embed="rId5" cstate="print"/>
        <a:srcRect/>
        <a:stretch>
          <a:fillRect/>
        </a:stretch>
      </xdr:blipFill>
      <xdr:spPr bwMode="auto">
        <a:xfrm>
          <a:off x="104775" y="904875"/>
          <a:ext cx="1590675" cy="666750"/>
        </a:xfrm>
        <a:prstGeom prst="rect">
          <a:avLst/>
        </a:prstGeom>
        <a:noFill/>
        <a:ln w="9525">
          <a:noFill/>
          <a:miter lim="800000"/>
          <a:headEnd/>
          <a:tailEnd/>
        </a:ln>
      </xdr:spPr>
    </xdr:pic>
    <xdr:clientData/>
  </xdr:twoCellAnchor>
  <xdr:twoCellAnchor editAs="oneCell">
    <xdr:from>
      <xdr:col>3</xdr:col>
      <xdr:colOff>1924050</xdr:colOff>
      <xdr:row>156</xdr:row>
      <xdr:rowOff>228600</xdr:rowOff>
    </xdr:from>
    <xdr:to>
      <xdr:col>3</xdr:col>
      <xdr:colOff>3514725</xdr:colOff>
      <xdr:row>158</xdr:row>
      <xdr:rowOff>190500</xdr:rowOff>
    </xdr:to>
    <xdr:pic>
      <xdr:nvPicPr>
        <xdr:cNvPr id="4102" name="Kép 10" descr="eu_flag_llp_en.jpg"/>
        <xdr:cNvPicPr>
          <a:picLocks noChangeAspect="1"/>
        </xdr:cNvPicPr>
      </xdr:nvPicPr>
      <xdr:blipFill>
        <a:blip xmlns:r="http://schemas.openxmlformats.org/officeDocument/2006/relationships" r:embed="rId5" cstate="print"/>
        <a:srcRect/>
        <a:stretch>
          <a:fillRect/>
        </a:stretch>
      </xdr:blipFill>
      <xdr:spPr bwMode="auto">
        <a:xfrm>
          <a:off x="5143500" y="50958750"/>
          <a:ext cx="1590675" cy="6667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1933575</xdr:colOff>
      <xdr:row>156</xdr:row>
      <xdr:rowOff>285750</xdr:rowOff>
    </xdr:from>
    <xdr:to>
      <xdr:col>3</xdr:col>
      <xdr:colOff>1933575</xdr:colOff>
      <xdr:row>157</xdr:row>
      <xdr:rowOff>304800</xdr:rowOff>
    </xdr:to>
    <xdr:pic>
      <xdr:nvPicPr>
        <xdr:cNvPr id="6145" name="Kép 1" descr="SEI_Tallinn_EN.jpg"/>
        <xdr:cNvPicPr>
          <a:picLocks noChangeAspect="1"/>
        </xdr:cNvPicPr>
      </xdr:nvPicPr>
      <xdr:blipFill>
        <a:blip xmlns:r="http://schemas.openxmlformats.org/officeDocument/2006/relationships" r:embed="rId1"/>
        <a:srcRect/>
        <a:stretch>
          <a:fillRect/>
        </a:stretch>
      </xdr:blipFill>
      <xdr:spPr bwMode="auto">
        <a:xfrm>
          <a:off x="4629150" y="70094475"/>
          <a:ext cx="0" cy="371475"/>
        </a:xfrm>
        <a:prstGeom prst="rect">
          <a:avLst/>
        </a:prstGeom>
        <a:noFill/>
        <a:ln w="9525">
          <a:noFill/>
          <a:miter lim="800000"/>
          <a:headEnd/>
          <a:tailEnd/>
        </a:ln>
      </xdr:spPr>
    </xdr:pic>
    <xdr:clientData/>
  </xdr:twoCellAnchor>
  <xdr:twoCellAnchor editAs="oneCell">
    <xdr:from>
      <xdr:col>3</xdr:col>
      <xdr:colOff>4086225</xdr:colOff>
      <xdr:row>156</xdr:row>
      <xdr:rowOff>0</xdr:rowOff>
    </xdr:from>
    <xdr:to>
      <xdr:col>3</xdr:col>
      <xdr:colOff>4086225</xdr:colOff>
      <xdr:row>158</xdr:row>
      <xdr:rowOff>114300</xdr:rowOff>
    </xdr:to>
    <xdr:pic>
      <xdr:nvPicPr>
        <xdr:cNvPr id="6146" name="Kép 2" descr="TIME_Foundation_EN.jpg"/>
        <xdr:cNvPicPr>
          <a:picLocks noChangeAspect="1"/>
        </xdr:cNvPicPr>
      </xdr:nvPicPr>
      <xdr:blipFill>
        <a:blip xmlns:r="http://schemas.openxmlformats.org/officeDocument/2006/relationships" r:embed="rId2"/>
        <a:srcRect/>
        <a:stretch>
          <a:fillRect/>
        </a:stretch>
      </xdr:blipFill>
      <xdr:spPr bwMode="auto">
        <a:xfrm>
          <a:off x="6781800" y="69808725"/>
          <a:ext cx="0" cy="819150"/>
        </a:xfrm>
        <a:prstGeom prst="rect">
          <a:avLst/>
        </a:prstGeom>
        <a:noFill/>
        <a:ln w="9525">
          <a:noFill/>
          <a:miter lim="800000"/>
          <a:headEnd/>
          <a:tailEnd/>
        </a:ln>
      </xdr:spPr>
    </xdr:pic>
    <xdr:clientData/>
  </xdr:twoCellAnchor>
  <xdr:twoCellAnchor editAs="oneCell">
    <xdr:from>
      <xdr:col>0</xdr:col>
      <xdr:colOff>104775</xdr:colOff>
      <xdr:row>0</xdr:row>
      <xdr:rowOff>95250</xdr:rowOff>
    </xdr:from>
    <xdr:to>
      <xdr:col>1</xdr:col>
      <xdr:colOff>219075</xdr:colOff>
      <xdr:row>0</xdr:row>
      <xdr:rowOff>800100</xdr:rowOff>
    </xdr:to>
    <xdr:pic>
      <xdr:nvPicPr>
        <xdr:cNvPr id="6147" name="Kép 3" descr="EGO_logo_alairasba.JPG"/>
        <xdr:cNvPicPr>
          <a:picLocks noChangeAspect="1"/>
        </xdr:cNvPicPr>
      </xdr:nvPicPr>
      <xdr:blipFill>
        <a:blip xmlns:r="http://schemas.openxmlformats.org/officeDocument/2006/relationships" r:embed="rId3" cstate="print"/>
        <a:srcRect/>
        <a:stretch>
          <a:fillRect/>
        </a:stretch>
      </xdr:blipFill>
      <xdr:spPr bwMode="auto">
        <a:xfrm>
          <a:off x="104775" y="95250"/>
          <a:ext cx="952500" cy="704850"/>
        </a:xfrm>
        <a:prstGeom prst="rect">
          <a:avLst/>
        </a:prstGeom>
        <a:noFill/>
        <a:ln w="9525">
          <a:noFill/>
          <a:miter lim="800000"/>
          <a:headEnd/>
          <a:tailEnd/>
        </a:ln>
      </xdr:spPr>
    </xdr:pic>
    <xdr:clientData/>
  </xdr:twoCellAnchor>
  <xdr:twoCellAnchor editAs="oneCell">
    <xdr:from>
      <xdr:col>0</xdr:col>
      <xdr:colOff>476250</xdr:colOff>
      <xdr:row>157</xdr:row>
      <xdr:rowOff>333375</xdr:rowOff>
    </xdr:from>
    <xdr:to>
      <xdr:col>7</xdr:col>
      <xdr:colOff>228600</xdr:colOff>
      <xdr:row>160</xdr:row>
      <xdr:rowOff>323850</xdr:rowOff>
    </xdr:to>
    <xdr:pic>
      <xdr:nvPicPr>
        <xdr:cNvPr id="6148" name="Picture 2"/>
        <xdr:cNvPicPr>
          <a:picLocks noChangeAspect="1"/>
        </xdr:cNvPicPr>
      </xdr:nvPicPr>
      <xdr:blipFill>
        <a:blip xmlns:r="http://schemas.openxmlformats.org/officeDocument/2006/relationships" r:embed="rId4" cstate="print"/>
        <a:srcRect/>
        <a:stretch>
          <a:fillRect/>
        </a:stretch>
      </xdr:blipFill>
      <xdr:spPr bwMode="auto">
        <a:xfrm>
          <a:off x="476250" y="70494525"/>
          <a:ext cx="9096375" cy="1047750"/>
        </a:xfrm>
        <a:prstGeom prst="rect">
          <a:avLst/>
        </a:prstGeom>
        <a:noFill/>
        <a:ln w="9525">
          <a:noFill/>
          <a:miter lim="800000"/>
          <a:headEnd/>
          <a:tailEnd/>
        </a:ln>
      </xdr:spPr>
    </xdr:pic>
    <xdr:clientData/>
  </xdr:twoCellAnchor>
  <xdr:twoCellAnchor editAs="oneCell">
    <xdr:from>
      <xdr:col>0</xdr:col>
      <xdr:colOff>95250</xdr:colOff>
      <xdr:row>2</xdr:row>
      <xdr:rowOff>9525</xdr:rowOff>
    </xdr:from>
    <xdr:to>
      <xdr:col>2</xdr:col>
      <xdr:colOff>457200</xdr:colOff>
      <xdr:row>2</xdr:row>
      <xdr:rowOff>676275</xdr:rowOff>
    </xdr:to>
    <xdr:pic>
      <xdr:nvPicPr>
        <xdr:cNvPr id="6149" name="Kép 5" descr="eu_flag_llp_en.jpg"/>
        <xdr:cNvPicPr>
          <a:picLocks noChangeAspect="1"/>
        </xdr:cNvPicPr>
      </xdr:nvPicPr>
      <xdr:blipFill>
        <a:blip xmlns:r="http://schemas.openxmlformats.org/officeDocument/2006/relationships" r:embed="rId5" cstate="print"/>
        <a:srcRect/>
        <a:stretch>
          <a:fillRect/>
        </a:stretch>
      </xdr:blipFill>
      <xdr:spPr bwMode="auto">
        <a:xfrm>
          <a:off x="95250" y="914400"/>
          <a:ext cx="1590675" cy="666750"/>
        </a:xfrm>
        <a:prstGeom prst="rect">
          <a:avLst/>
        </a:prstGeom>
        <a:noFill/>
        <a:ln w="9525">
          <a:noFill/>
          <a:miter lim="800000"/>
          <a:headEnd/>
          <a:tailEnd/>
        </a:ln>
      </xdr:spPr>
    </xdr:pic>
    <xdr:clientData/>
  </xdr:twoCellAnchor>
  <xdr:twoCellAnchor editAs="oneCell">
    <xdr:from>
      <xdr:col>3</xdr:col>
      <xdr:colOff>1619250</xdr:colOff>
      <xdr:row>163</xdr:row>
      <xdr:rowOff>95250</xdr:rowOff>
    </xdr:from>
    <xdr:to>
      <xdr:col>3</xdr:col>
      <xdr:colOff>3209925</xdr:colOff>
      <xdr:row>165</xdr:row>
      <xdr:rowOff>57150</xdr:rowOff>
    </xdr:to>
    <xdr:pic>
      <xdr:nvPicPr>
        <xdr:cNvPr id="6150" name="Kép 6" descr="eu_flag_llp_en.jpg"/>
        <xdr:cNvPicPr>
          <a:picLocks noChangeAspect="1"/>
        </xdr:cNvPicPr>
      </xdr:nvPicPr>
      <xdr:blipFill>
        <a:blip xmlns:r="http://schemas.openxmlformats.org/officeDocument/2006/relationships" r:embed="rId5" cstate="print"/>
        <a:srcRect/>
        <a:stretch>
          <a:fillRect/>
        </a:stretch>
      </xdr:blipFill>
      <xdr:spPr bwMode="auto">
        <a:xfrm>
          <a:off x="4314825" y="72370950"/>
          <a:ext cx="1590675" cy="6667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1933575</xdr:colOff>
      <xdr:row>20</xdr:row>
      <xdr:rowOff>285750</xdr:rowOff>
    </xdr:from>
    <xdr:to>
      <xdr:col>1</xdr:col>
      <xdr:colOff>0</xdr:colOff>
      <xdr:row>21</xdr:row>
      <xdr:rowOff>161925</xdr:rowOff>
    </xdr:to>
    <xdr:pic>
      <xdr:nvPicPr>
        <xdr:cNvPr id="7169" name="Kép 1" descr="SEI_Tallinn_EN.jpg"/>
        <xdr:cNvPicPr>
          <a:picLocks noChangeAspect="1"/>
        </xdr:cNvPicPr>
      </xdr:nvPicPr>
      <xdr:blipFill>
        <a:blip xmlns:r="http://schemas.openxmlformats.org/officeDocument/2006/relationships" r:embed="rId1"/>
        <a:srcRect/>
        <a:stretch>
          <a:fillRect/>
        </a:stretch>
      </xdr:blipFill>
      <xdr:spPr bwMode="auto">
        <a:xfrm>
          <a:off x="1276350" y="5057775"/>
          <a:ext cx="0" cy="161925"/>
        </a:xfrm>
        <a:prstGeom prst="rect">
          <a:avLst/>
        </a:prstGeom>
        <a:noFill/>
        <a:ln w="9525">
          <a:noFill/>
          <a:miter lim="800000"/>
          <a:headEnd/>
          <a:tailEnd/>
        </a:ln>
      </xdr:spPr>
    </xdr:pic>
    <xdr:clientData/>
  </xdr:twoCellAnchor>
  <xdr:twoCellAnchor editAs="oneCell">
    <xdr:from>
      <xdr:col>6</xdr:col>
      <xdr:colOff>266700</xdr:colOff>
      <xdr:row>0</xdr:row>
      <xdr:rowOff>95250</xdr:rowOff>
    </xdr:from>
    <xdr:to>
      <xdr:col>8</xdr:col>
      <xdr:colOff>285750</xdr:colOff>
      <xdr:row>2</xdr:row>
      <xdr:rowOff>0</xdr:rowOff>
    </xdr:to>
    <xdr:pic>
      <xdr:nvPicPr>
        <xdr:cNvPr id="7170" name="Kép 2" descr="EGO_logo_alairasba.JPG"/>
        <xdr:cNvPicPr>
          <a:picLocks noChangeAspect="1"/>
        </xdr:cNvPicPr>
      </xdr:nvPicPr>
      <xdr:blipFill>
        <a:blip xmlns:r="http://schemas.openxmlformats.org/officeDocument/2006/relationships" r:embed="rId2" cstate="print"/>
        <a:srcRect/>
        <a:stretch>
          <a:fillRect/>
        </a:stretch>
      </xdr:blipFill>
      <xdr:spPr bwMode="auto">
        <a:xfrm>
          <a:off x="4791075" y="95250"/>
          <a:ext cx="1181100" cy="876300"/>
        </a:xfrm>
        <a:prstGeom prst="rect">
          <a:avLst/>
        </a:prstGeom>
        <a:noFill/>
        <a:ln w="9525">
          <a:noFill/>
          <a:miter lim="800000"/>
          <a:headEnd/>
          <a:tailEnd/>
        </a:ln>
      </xdr:spPr>
    </xdr:pic>
    <xdr:clientData/>
  </xdr:twoCellAnchor>
  <xdr:twoCellAnchor editAs="oneCell">
    <xdr:from>
      <xdr:col>6</xdr:col>
      <xdr:colOff>104775</xdr:colOff>
      <xdr:row>30</xdr:row>
      <xdr:rowOff>85725</xdr:rowOff>
    </xdr:from>
    <xdr:to>
      <xdr:col>9</xdr:col>
      <xdr:colOff>47625</xdr:colOff>
      <xdr:row>33</xdr:row>
      <xdr:rowOff>66675</xdr:rowOff>
    </xdr:to>
    <xdr:pic>
      <xdr:nvPicPr>
        <xdr:cNvPr id="7171" name="Kép 3" descr="eu_flag_llp_en.jpg"/>
        <xdr:cNvPicPr>
          <a:picLocks noChangeAspect="1"/>
        </xdr:cNvPicPr>
      </xdr:nvPicPr>
      <xdr:blipFill>
        <a:blip xmlns:r="http://schemas.openxmlformats.org/officeDocument/2006/relationships" r:embed="rId3" cstate="print"/>
        <a:srcRect/>
        <a:stretch>
          <a:fillRect/>
        </a:stretch>
      </xdr:blipFill>
      <xdr:spPr bwMode="auto">
        <a:xfrm>
          <a:off x="4629150" y="7200900"/>
          <a:ext cx="1590675" cy="666750"/>
        </a:xfrm>
        <a:prstGeom prst="rect">
          <a:avLst/>
        </a:prstGeom>
        <a:noFill/>
        <a:ln w="9525">
          <a:noFill/>
          <a:miter lim="800000"/>
          <a:headEnd/>
          <a:tailEnd/>
        </a:ln>
      </xdr:spPr>
    </xdr:pic>
    <xdr:clientData/>
  </xdr:twoCellAnchor>
  <xdr:twoCellAnchor editAs="oneCell">
    <xdr:from>
      <xdr:col>0</xdr:col>
      <xdr:colOff>571500</xdr:colOff>
      <xdr:row>22</xdr:row>
      <xdr:rowOff>47625</xdr:rowOff>
    </xdr:from>
    <xdr:to>
      <xdr:col>12</xdr:col>
      <xdr:colOff>409575</xdr:colOff>
      <xdr:row>26</xdr:row>
      <xdr:rowOff>180975</xdr:rowOff>
    </xdr:to>
    <xdr:pic>
      <xdr:nvPicPr>
        <xdr:cNvPr id="7172" name="Picture 2"/>
        <xdr:cNvPicPr>
          <a:picLocks noChangeAspect="1"/>
        </xdr:cNvPicPr>
      </xdr:nvPicPr>
      <xdr:blipFill>
        <a:blip xmlns:r="http://schemas.openxmlformats.org/officeDocument/2006/relationships" r:embed="rId4" cstate="print"/>
        <a:srcRect/>
        <a:stretch>
          <a:fillRect/>
        </a:stretch>
      </xdr:blipFill>
      <xdr:spPr bwMode="auto">
        <a:xfrm>
          <a:off x="571500" y="5334000"/>
          <a:ext cx="9096375" cy="1047750"/>
        </a:xfrm>
        <a:prstGeom prst="rect">
          <a:avLst/>
        </a:prstGeom>
        <a:noFill/>
        <a:ln w="9525">
          <a:noFill/>
          <a:miter lim="800000"/>
          <a:headEnd/>
          <a:tailEnd/>
        </a:ln>
      </xdr:spPr>
    </xdr:pic>
    <xdr:clientData/>
  </xdr:twoCellAnchor>
  <xdr:twoCellAnchor>
    <xdr:from>
      <xdr:col>4</xdr:col>
      <xdr:colOff>552449</xdr:colOff>
      <xdr:row>4</xdr:row>
      <xdr:rowOff>0</xdr:rowOff>
    </xdr:from>
    <xdr:to>
      <xdr:col>5</xdr:col>
      <xdr:colOff>104774</xdr:colOff>
      <xdr:row>4</xdr:row>
      <xdr:rowOff>180975</xdr:rowOff>
    </xdr:to>
    <xdr:sp macro="" textlink="">
      <xdr:nvSpPr>
        <xdr:cNvPr id="6" name="Felfelé nyíl 5"/>
        <xdr:cNvSpPr/>
      </xdr:nvSpPr>
      <xdr:spPr>
        <a:xfrm>
          <a:off x="3914774" y="1495425"/>
          <a:ext cx="161925" cy="180975"/>
        </a:xfrm>
        <a:prstGeom prst="upArrow">
          <a:avLst/>
        </a:prstGeom>
        <a:solidFill>
          <a:srgbClr val="92D050"/>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sl-SI"/>
        </a:p>
      </xdr:txBody>
    </xdr:sp>
    <xdr:clientData/>
  </xdr:twoCellAnchor>
  <xdr:twoCellAnchor>
    <xdr:from>
      <xdr:col>7</xdr:col>
      <xdr:colOff>123824</xdr:colOff>
      <xdr:row>4</xdr:row>
      <xdr:rowOff>28578</xdr:rowOff>
    </xdr:from>
    <xdr:to>
      <xdr:col>7</xdr:col>
      <xdr:colOff>342900</xdr:colOff>
      <xdr:row>4</xdr:row>
      <xdr:rowOff>200025</xdr:rowOff>
    </xdr:to>
    <xdr:sp macro="" textlink="">
      <xdr:nvSpPr>
        <xdr:cNvPr id="7" name="Felfelé nyíl 6"/>
        <xdr:cNvSpPr/>
      </xdr:nvSpPr>
      <xdr:spPr>
        <a:xfrm rot="5400000">
          <a:off x="5138738" y="1500189"/>
          <a:ext cx="171447" cy="219076"/>
        </a:xfrm>
        <a:prstGeom prst="upArrow">
          <a:avLst/>
        </a:prstGeom>
        <a:solidFill>
          <a:schemeClr val="accent6">
            <a:lumMod val="60000"/>
            <a:lumOff val="4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sl-SI"/>
        </a:p>
      </xdr:txBody>
    </xdr:sp>
    <xdr:clientData/>
  </xdr:twoCellAnchor>
  <xdr:twoCellAnchor>
    <xdr:from>
      <xdr:col>9</xdr:col>
      <xdr:colOff>652456</xdr:colOff>
      <xdr:row>4</xdr:row>
      <xdr:rowOff>9524</xdr:rowOff>
    </xdr:from>
    <xdr:to>
      <xdr:col>9</xdr:col>
      <xdr:colOff>800099</xdr:colOff>
      <xdr:row>4</xdr:row>
      <xdr:rowOff>204783</xdr:rowOff>
    </xdr:to>
    <xdr:sp macro="" textlink="">
      <xdr:nvSpPr>
        <xdr:cNvPr id="8" name="Felfelé nyíl 7"/>
        <xdr:cNvSpPr/>
      </xdr:nvSpPr>
      <xdr:spPr>
        <a:xfrm rot="10800000">
          <a:off x="6824656" y="1504949"/>
          <a:ext cx="147643" cy="195259"/>
        </a:xfrm>
        <a:prstGeom prst="upArrow">
          <a:avLst/>
        </a:prstGeom>
        <a:solidFill>
          <a:schemeClr val="accent2"/>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sl-SI"/>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virtualoffice.eugreenoffice.eu/" TargetMode="External"/><Relationship Id="rId2" Type="http://schemas.openxmlformats.org/officeDocument/2006/relationships/hyperlink" Target="http://calculator.eugreenoffice.eu/" TargetMode="External"/><Relationship Id="rId1" Type="http://schemas.openxmlformats.org/officeDocument/2006/relationships/hyperlink" Target="http://eugreenoffice.eu/e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
  <sheetViews>
    <sheetView topLeftCell="A37" zoomScaleNormal="100" workbookViewId="0">
      <selection activeCell="B47" sqref="B47:M49"/>
    </sheetView>
  </sheetViews>
  <sheetFormatPr defaultRowHeight="12.75" x14ac:dyDescent="0.2"/>
  <sheetData>
    <row r="1" spans="1:20" x14ac:dyDescent="0.2">
      <c r="A1" s="156"/>
      <c r="B1" s="156"/>
      <c r="C1" s="156"/>
      <c r="D1" s="156"/>
      <c r="E1" s="156"/>
      <c r="F1" s="156"/>
      <c r="G1" s="156"/>
      <c r="H1" s="156"/>
      <c r="I1" s="156"/>
      <c r="J1" s="156"/>
      <c r="K1" s="156"/>
      <c r="L1" s="156"/>
      <c r="M1" s="156"/>
      <c r="N1" s="156"/>
      <c r="O1" s="156"/>
      <c r="P1" s="156"/>
      <c r="Q1" s="156"/>
      <c r="R1" s="156"/>
      <c r="S1" s="156"/>
      <c r="T1" s="156"/>
    </row>
    <row r="2" spans="1:20" ht="43.5" customHeight="1" x14ac:dyDescent="0.2">
      <c r="A2" s="156"/>
      <c r="B2" s="190" t="s">
        <v>345</v>
      </c>
      <c r="C2" s="190"/>
      <c r="D2" s="190"/>
      <c r="E2" s="190"/>
      <c r="F2" s="190"/>
      <c r="G2" s="190"/>
      <c r="H2" s="190"/>
      <c r="I2" s="190"/>
      <c r="J2" s="190"/>
      <c r="K2" s="190"/>
      <c r="L2" s="190"/>
      <c r="M2" s="190"/>
      <c r="N2" s="158"/>
      <c r="O2" s="156"/>
      <c r="P2" s="156"/>
      <c r="Q2" s="156"/>
      <c r="R2" s="156"/>
      <c r="S2" s="156"/>
      <c r="T2" s="156"/>
    </row>
    <row r="3" spans="1:20" ht="32.25" customHeight="1" x14ac:dyDescent="0.4">
      <c r="A3" s="156"/>
      <c r="B3" s="189" t="s">
        <v>346</v>
      </c>
      <c r="C3" s="189"/>
      <c r="D3" s="189"/>
      <c r="E3" s="189"/>
      <c r="F3" s="189"/>
      <c r="G3" s="189"/>
      <c r="H3" s="189"/>
      <c r="I3" s="189"/>
      <c r="J3" s="189"/>
      <c r="K3" s="189"/>
      <c r="L3" s="189"/>
      <c r="M3" s="189"/>
      <c r="N3" s="157"/>
      <c r="O3" s="156"/>
      <c r="P3" s="156"/>
      <c r="Q3" s="156"/>
      <c r="R3" s="156"/>
      <c r="S3" s="156"/>
      <c r="T3" s="156"/>
    </row>
    <row r="4" spans="1:20" ht="38.25" customHeight="1" x14ac:dyDescent="0.4">
      <c r="A4" s="156"/>
      <c r="B4" s="159"/>
      <c r="C4" s="159"/>
      <c r="D4" s="159"/>
      <c r="E4" s="159"/>
      <c r="F4" s="159"/>
      <c r="G4" s="159"/>
      <c r="H4" s="159"/>
      <c r="I4" s="159"/>
      <c r="J4" s="159"/>
      <c r="K4" s="159"/>
      <c r="L4" s="159"/>
      <c r="M4" s="159"/>
      <c r="N4" s="157"/>
      <c r="O4" s="156"/>
      <c r="P4" s="156"/>
      <c r="Q4" s="156"/>
      <c r="R4" s="156"/>
      <c r="S4" s="156"/>
      <c r="T4" s="156"/>
    </row>
    <row r="5" spans="1:20" ht="38.25" customHeight="1" x14ac:dyDescent="0.4">
      <c r="A5" s="156"/>
      <c r="B5" s="159"/>
      <c r="C5" s="159"/>
      <c r="D5" s="159"/>
      <c r="E5" s="159"/>
      <c r="F5" s="159"/>
      <c r="G5" s="159"/>
      <c r="H5" s="159"/>
      <c r="I5" s="159"/>
      <c r="J5" s="159"/>
      <c r="K5" s="159"/>
      <c r="L5" s="159"/>
      <c r="M5" s="159"/>
      <c r="N5" s="157"/>
      <c r="O5" s="156"/>
      <c r="P5" s="156"/>
      <c r="Q5" s="156"/>
      <c r="R5" s="156"/>
      <c r="S5" s="156"/>
      <c r="T5" s="156"/>
    </row>
    <row r="6" spans="1:20" ht="38.25" customHeight="1" x14ac:dyDescent="0.4">
      <c r="A6" s="156"/>
      <c r="B6" s="159"/>
      <c r="C6" s="159"/>
      <c r="D6" s="159"/>
      <c r="E6" s="159"/>
      <c r="F6" s="159"/>
      <c r="G6" s="159"/>
      <c r="H6" s="159"/>
      <c r="I6" s="159"/>
      <c r="J6" s="159"/>
      <c r="K6" s="159"/>
      <c r="L6" s="159"/>
      <c r="M6" s="159"/>
      <c r="N6" s="157"/>
      <c r="O6" s="156"/>
      <c r="P6" s="156"/>
      <c r="Q6" s="156"/>
      <c r="R6" s="156"/>
      <c r="S6" s="156"/>
      <c r="T6" s="156"/>
    </row>
    <row r="7" spans="1:20" ht="8.25" customHeight="1" x14ac:dyDescent="0.4">
      <c r="A7" s="156"/>
      <c r="B7" s="195" t="s">
        <v>351</v>
      </c>
      <c r="C7" s="195"/>
      <c r="D7" s="195"/>
      <c r="E7" s="195"/>
      <c r="F7" s="195"/>
      <c r="G7" s="195"/>
      <c r="H7" s="195"/>
      <c r="I7" s="195"/>
      <c r="J7" s="195"/>
      <c r="K7" s="195"/>
      <c r="L7" s="195"/>
      <c r="M7" s="195"/>
      <c r="N7" s="157"/>
      <c r="O7" s="156"/>
      <c r="P7" s="156"/>
      <c r="Q7" s="156"/>
      <c r="R7" s="156"/>
      <c r="S7" s="156"/>
      <c r="T7" s="156"/>
    </row>
    <row r="8" spans="1:20" ht="6.75" customHeight="1" x14ac:dyDescent="0.2">
      <c r="A8" s="156"/>
      <c r="B8" s="195"/>
      <c r="C8" s="195"/>
      <c r="D8" s="195"/>
      <c r="E8" s="195"/>
      <c r="F8" s="195"/>
      <c r="G8" s="195"/>
      <c r="H8" s="195"/>
      <c r="I8" s="195"/>
      <c r="J8" s="195"/>
      <c r="K8" s="195"/>
      <c r="L8" s="195"/>
      <c r="M8" s="195"/>
      <c r="N8" s="156"/>
      <c r="O8" s="156"/>
      <c r="P8" s="156"/>
      <c r="Q8" s="156"/>
      <c r="R8" s="156"/>
      <c r="S8" s="156"/>
      <c r="T8" s="156"/>
    </row>
    <row r="9" spans="1:20" ht="12.75" customHeight="1" x14ac:dyDescent="0.2">
      <c r="A9" s="156"/>
      <c r="B9" s="195"/>
      <c r="C9" s="195"/>
      <c r="D9" s="195"/>
      <c r="E9" s="195"/>
      <c r="F9" s="195"/>
      <c r="G9" s="195"/>
      <c r="H9" s="195"/>
      <c r="I9" s="195"/>
      <c r="J9" s="195"/>
      <c r="K9" s="195"/>
      <c r="L9" s="195"/>
      <c r="M9" s="195"/>
      <c r="N9" s="156"/>
      <c r="O9" s="156"/>
      <c r="P9" s="156"/>
      <c r="Q9" s="156"/>
      <c r="R9" s="156"/>
      <c r="S9" s="156"/>
      <c r="T9" s="156"/>
    </row>
    <row r="10" spans="1:20" ht="12.75" customHeight="1" x14ac:dyDescent="0.2">
      <c r="A10" s="156"/>
      <c r="B10" s="195"/>
      <c r="C10" s="195"/>
      <c r="D10" s="195"/>
      <c r="E10" s="195"/>
      <c r="F10" s="195"/>
      <c r="G10" s="195"/>
      <c r="H10" s="195"/>
      <c r="I10" s="195"/>
      <c r="J10" s="195"/>
      <c r="K10" s="195"/>
      <c r="L10" s="195"/>
      <c r="M10" s="195"/>
      <c r="N10" s="156"/>
      <c r="O10" s="156"/>
      <c r="P10" s="156"/>
      <c r="Q10" s="156"/>
      <c r="R10" s="156"/>
      <c r="S10" s="156"/>
      <c r="T10" s="156"/>
    </row>
    <row r="11" spans="1:20" ht="12.75" customHeight="1" x14ac:dyDescent="0.2">
      <c r="A11" s="156"/>
      <c r="B11" s="195"/>
      <c r="C11" s="195"/>
      <c r="D11" s="195"/>
      <c r="E11" s="195"/>
      <c r="F11" s="195"/>
      <c r="G11" s="195"/>
      <c r="H11" s="195"/>
      <c r="I11" s="195"/>
      <c r="J11" s="195"/>
      <c r="K11" s="195"/>
      <c r="L11" s="195"/>
      <c r="M11" s="195"/>
      <c r="N11" s="156"/>
      <c r="O11" s="156"/>
      <c r="P11" s="156"/>
      <c r="Q11" s="156"/>
      <c r="R11" s="156"/>
      <c r="S11" s="156"/>
      <c r="T11" s="156"/>
    </row>
    <row r="12" spans="1:20" ht="12.75" customHeight="1" x14ac:dyDescent="0.2">
      <c r="A12" s="156"/>
      <c r="B12" s="195"/>
      <c r="C12" s="195"/>
      <c r="D12" s="195"/>
      <c r="E12" s="195"/>
      <c r="F12" s="195"/>
      <c r="G12" s="195"/>
      <c r="H12" s="195"/>
      <c r="I12" s="195"/>
      <c r="J12" s="195"/>
      <c r="K12" s="195"/>
      <c r="L12" s="195"/>
      <c r="M12" s="195"/>
      <c r="N12" s="156"/>
      <c r="O12" s="156"/>
      <c r="P12" s="156"/>
      <c r="Q12" s="156"/>
      <c r="R12" s="156"/>
      <c r="S12" s="156"/>
      <c r="T12" s="156"/>
    </row>
    <row r="13" spans="1:20" ht="12.75" customHeight="1" x14ac:dyDescent="0.2">
      <c r="A13" s="156"/>
      <c r="B13" s="195"/>
      <c r="C13" s="195"/>
      <c r="D13" s="195"/>
      <c r="E13" s="195"/>
      <c r="F13" s="195"/>
      <c r="G13" s="195"/>
      <c r="H13" s="195"/>
      <c r="I13" s="195"/>
      <c r="J13" s="195"/>
      <c r="K13" s="195"/>
      <c r="L13" s="195"/>
      <c r="M13" s="195"/>
      <c r="N13" s="156"/>
      <c r="O13" s="156"/>
      <c r="P13" s="156"/>
      <c r="Q13" s="156"/>
      <c r="R13" s="156"/>
      <c r="S13" s="156"/>
      <c r="T13" s="156"/>
    </row>
    <row r="14" spans="1:20" ht="12.75" customHeight="1" x14ac:dyDescent="0.2">
      <c r="A14" s="156"/>
      <c r="B14" s="195"/>
      <c r="C14" s="195"/>
      <c r="D14" s="195"/>
      <c r="E14" s="195"/>
      <c r="F14" s="195"/>
      <c r="G14" s="195"/>
      <c r="H14" s="195"/>
      <c r="I14" s="195"/>
      <c r="J14" s="195"/>
      <c r="K14" s="195"/>
      <c r="L14" s="195"/>
      <c r="M14" s="195"/>
      <c r="N14" s="156"/>
      <c r="O14" s="162"/>
      <c r="P14" s="156"/>
      <c r="Q14" s="156"/>
      <c r="R14" s="156"/>
      <c r="S14" s="156"/>
      <c r="T14" s="156"/>
    </row>
    <row r="15" spans="1:20" ht="12.75" customHeight="1" x14ac:dyDescent="0.2">
      <c r="A15" s="156"/>
      <c r="B15" s="195"/>
      <c r="C15" s="195"/>
      <c r="D15" s="195"/>
      <c r="E15" s="195"/>
      <c r="F15" s="195"/>
      <c r="G15" s="195"/>
      <c r="H15" s="195"/>
      <c r="I15" s="195"/>
      <c r="J15" s="195"/>
      <c r="K15" s="195"/>
      <c r="L15" s="195"/>
      <c r="M15" s="195"/>
      <c r="N15" s="156"/>
      <c r="O15" s="156"/>
      <c r="P15" s="156"/>
      <c r="Q15" s="156"/>
      <c r="R15" s="156"/>
      <c r="S15" s="156"/>
      <c r="T15" s="156"/>
    </row>
    <row r="16" spans="1:20" ht="12.75" customHeight="1" x14ac:dyDescent="0.2">
      <c r="A16" s="156"/>
      <c r="B16" s="195"/>
      <c r="C16" s="195"/>
      <c r="D16" s="195"/>
      <c r="E16" s="195"/>
      <c r="F16" s="195"/>
      <c r="G16" s="195"/>
      <c r="H16" s="195"/>
      <c r="I16" s="195"/>
      <c r="J16" s="195"/>
      <c r="K16" s="195"/>
      <c r="L16" s="195"/>
      <c r="M16" s="195"/>
      <c r="N16" s="156"/>
      <c r="O16" s="156"/>
      <c r="P16" s="156"/>
      <c r="Q16" s="156"/>
      <c r="R16" s="156"/>
      <c r="S16" s="156"/>
      <c r="T16" s="156"/>
    </row>
    <row r="17" spans="1:20" ht="12.75" customHeight="1" x14ac:dyDescent="0.2">
      <c r="A17" s="156"/>
      <c r="B17" s="195"/>
      <c r="C17" s="195"/>
      <c r="D17" s="195"/>
      <c r="E17" s="195"/>
      <c r="F17" s="195"/>
      <c r="G17" s="195"/>
      <c r="H17" s="195"/>
      <c r="I17" s="195"/>
      <c r="J17" s="195"/>
      <c r="K17" s="195"/>
      <c r="L17" s="195"/>
      <c r="M17" s="195"/>
      <c r="N17" s="156"/>
      <c r="O17" s="156"/>
      <c r="P17" s="156"/>
      <c r="Q17" s="156"/>
      <c r="R17" s="156"/>
      <c r="S17" s="156"/>
      <c r="T17" s="156"/>
    </row>
    <row r="18" spans="1:20" ht="12.75" customHeight="1" x14ac:dyDescent="0.2">
      <c r="A18" s="156"/>
      <c r="B18" s="195"/>
      <c r="C18" s="195"/>
      <c r="D18" s="195"/>
      <c r="E18" s="195"/>
      <c r="F18" s="195"/>
      <c r="G18" s="195"/>
      <c r="H18" s="195"/>
      <c r="I18" s="195"/>
      <c r="J18" s="195"/>
      <c r="K18" s="195"/>
      <c r="L18" s="195"/>
      <c r="M18" s="195"/>
      <c r="N18" s="156"/>
      <c r="O18" s="156"/>
      <c r="P18" s="156"/>
      <c r="Q18" s="156"/>
      <c r="R18" s="156"/>
      <c r="S18" s="156"/>
      <c r="T18" s="156"/>
    </row>
    <row r="19" spans="1:20" ht="12.75" customHeight="1" x14ac:dyDescent="0.2">
      <c r="A19" s="156"/>
      <c r="B19" s="195"/>
      <c r="C19" s="195"/>
      <c r="D19" s="195"/>
      <c r="E19" s="195"/>
      <c r="F19" s="195"/>
      <c r="G19" s="195"/>
      <c r="H19" s="195"/>
      <c r="I19" s="195"/>
      <c r="J19" s="195"/>
      <c r="K19" s="195"/>
      <c r="L19" s="195"/>
      <c r="M19" s="195"/>
      <c r="N19" s="156"/>
      <c r="O19" s="156"/>
      <c r="P19" s="156"/>
      <c r="Q19" s="156"/>
      <c r="R19" s="156"/>
      <c r="S19" s="156"/>
      <c r="T19" s="156"/>
    </row>
    <row r="20" spans="1:20" ht="12.75" customHeight="1" x14ac:dyDescent="0.2">
      <c r="A20" s="156"/>
      <c r="B20" s="195"/>
      <c r="C20" s="195"/>
      <c r="D20" s="195"/>
      <c r="E20" s="195"/>
      <c r="F20" s="195"/>
      <c r="G20" s="195"/>
      <c r="H20" s="195"/>
      <c r="I20" s="195"/>
      <c r="J20" s="195"/>
      <c r="K20" s="195"/>
      <c r="L20" s="195"/>
      <c r="M20" s="195"/>
      <c r="N20" s="156"/>
      <c r="O20" s="156"/>
      <c r="P20" s="156"/>
      <c r="Q20" s="156"/>
      <c r="R20" s="156"/>
      <c r="S20" s="156"/>
      <c r="T20" s="156"/>
    </row>
    <row r="21" spans="1:20" ht="12.75" customHeight="1" x14ac:dyDescent="0.2">
      <c r="A21" s="156"/>
      <c r="B21" s="195"/>
      <c r="C21" s="195"/>
      <c r="D21" s="195"/>
      <c r="E21" s="195"/>
      <c r="F21" s="195"/>
      <c r="G21" s="195"/>
      <c r="H21" s="195"/>
      <c r="I21" s="195"/>
      <c r="J21" s="195"/>
      <c r="K21" s="195"/>
      <c r="L21" s="195"/>
      <c r="M21" s="195"/>
      <c r="N21" s="156"/>
      <c r="O21" s="156"/>
      <c r="P21" s="156"/>
      <c r="Q21" s="156"/>
      <c r="R21" s="156"/>
      <c r="S21" s="156"/>
      <c r="T21" s="156"/>
    </row>
    <row r="22" spans="1:20" ht="12.75" customHeight="1" x14ac:dyDescent="0.2">
      <c r="A22" s="156"/>
      <c r="B22" s="195"/>
      <c r="C22" s="195"/>
      <c r="D22" s="195"/>
      <c r="E22" s="195"/>
      <c r="F22" s="195"/>
      <c r="G22" s="195"/>
      <c r="H22" s="195"/>
      <c r="I22" s="195"/>
      <c r="J22" s="195"/>
      <c r="K22" s="195"/>
      <c r="L22" s="195"/>
      <c r="M22" s="195"/>
      <c r="N22" s="156"/>
      <c r="O22" s="156"/>
      <c r="P22" s="156"/>
      <c r="Q22" s="156"/>
      <c r="R22" s="156"/>
      <c r="S22" s="156"/>
      <c r="T22" s="156"/>
    </row>
    <row r="23" spans="1:20" ht="12.75" customHeight="1" x14ac:dyDescent="0.2">
      <c r="A23" s="156"/>
      <c r="B23" s="195"/>
      <c r="C23" s="195"/>
      <c r="D23" s="195"/>
      <c r="E23" s="195"/>
      <c r="F23" s="195"/>
      <c r="G23" s="195"/>
      <c r="H23" s="195"/>
      <c r="I23" s="195"/>
      <c r="J23" s="195"/>
      <c r="K23" s="195"/>
      <c r="L23" s="195"/>
      <c r="M23" s="195"/>
      <c r="N23" s="156"/>
      <c r="O23" s="156"/>
      <c r="P23" s="156"/>
      <c r="Q23" s="156"/>
      <c r="R23" s="156"/>
      <c r="S23" s="156"/>
      <c r="T23" s="156"/>
    </row>
    <row r="24" spans="1:20" ht="12.75" customHeight="1" x14ac:dyDescent="0.2">
      <c r="A24" s="156"/>
      <c r="B24" s="195"/>
      <c r="C24" s="195"/>
      <c r="D24" s="195"/>
      <c r="E24" s="195"/>
      <c r="F24" s="195"/>
      <c r="G24" s="195"/>
      <c r="H24" s="195"/>
      <c r="I24" s="195"/>
      <c r="J24" s="195"/>
      <c r="K24" s="195"/>
      <c r="L24" s="195"/>
      <c r="M24" s="195"/>
      <c r="N24" s="156"/>
      <c r="O24" s="156"/>
      <c r="P24" s="156"/>
      <c r="Q24" s="156"/>
      <c r="R24" s="156"/>
      <c r="S24" s="156"/>
      <c r="T24" s="156"/>
    </row>
    <row r="25" spans="1:20" ht="12.75" customHeight="1" x14ac:dyDescent="0.2">
      <c r="A25" s="156"/>
      <c r="B25" s="195"/>
      <c r="C25" s="195"/>
      <c r="D25" s="195"/>
      <c r="E25" s="195"/>
      <c r="F25" s="195"/>
      <c r="G25" s="195"/>
      <c r="H25" s="195"/>
      <c r="I25" s="195"/>
      <c r="J25" s="195"/>
      <c r="K25" s="195"/>
      <c r="L25" s="195"/>
      <c r="M25" s="195"/>
      <c r="N25" s="156"/>
      <c r="O25" s="156"/>
      <c r="P25" s="156"/>
      <c r="Q25" s="156"/>
      <c r="R25" s="156"/>
      <c r="S25" s="156"/>
      <c r="T25" s="156"/>
    </row>
    <row r="26" spans="1:20" ht="12.75" customHeight="1" x14ac:dyDescent="0.2">
      <c r="A26" s="156"/>
      <c r="B26" s="195"/>
      <c r="C26" s="195"/>
      <c r="D26" s="195"/>
      <c r="E26" s="195"/>
      <c r="F26" s="195"/>
      <c r="G26" s="195"/>
      <c r="H26" s="195"/>
      <c r="I26" s="195"/>
      <c r="J26" s="195"/>
      <c r="K26" s="195"/>
      <c r="L26" s="195"/>
      <c r="M26" s="195"/>
      <c r="N26" s="156"/>
      <c r="O26" s="156"/>
      <c r="P26" s="156"/>
      <c r="Q26" s="156"/>
      <c r="R26" s="156"/>
      <c r="S26" s="156"/>
      <c r="T26" s="156"/>
    </row>
    <row r="27" spans="1:20" ht="12.75" customHeight="1" x14ac:dyDescent="0.2">
      <c r="A27" s="156"/>
      <c r="B27" s="195"/>
      <c r="C27" s="195"/>
      <c r="D27" s="195"/>
      <c r="E27" s="195"/>
      <c r="F27" s="195"/>
      <c r="G27" s="195"/>
      <c r="H27" s="195"/>
      <c r="I27" s="195"/>
      <c r="J27" s="195"/>
      <c r="K27" s="195"/>
      <c r="L27" s="195"/>
      <c r="M27" s="195"/>
      <c r="N27" s="156"/>
      <c r="O27" s="156"/>
      <c r="P27" s="156"/>
      <c r="Q27" s="156"/>
      <c r="R27" s="156"/>
      <c r="S27" s="156"/>
      <c r="T27" s="156"/>
    </row>
    <row r="28" spans="1:20" ht="1.5" customHeight="1" x14ac:dyDescent="0.2">
      <c r="A28" s="156"/>
      <c r="B28" s="195"/>
      <c r="C28" s="195"/>
      <c r="D28" s="195"/>
      <c r="E28" s="195"/>
      <c r="F28" s="195"/>
      <c r="G28" s="195"/>
      <c r="H28" s="195"/>
      <c r="I28" s="195"/>
      <c r="J28" s="195"/>
      <c r="K28" s="195"/>
      <c r="L28" s="195"/>
      <c r="M28" s="195"/>
      <c r="N28" s="156"/>
      <c r="O28" s="156"/>
      <c r="P28" s="156"/>
      <c r="Q28" s="156"/>
      <c r="R28" s="156"/>
      <c r="S28" s="156"/>
      <c r="T28" s="156"/>
    </row>
    <row r="29" spans="1:20" ht="12.75" customHeight="1" x14ac:dyDescent="0.2">
      <c r="A29" s="165"/>
      <c r="B29" s="193" t="s">
        <v>349</v>
      </c>
      <c r="C29" s="193"/>
      <c r="D29" s="193"/>
      <c r="E29" s="193"/>
      <c r="F29" s="193"/>
      <c r="G29" s="193"/>
      <c r="H29" s="193"/>
      <c r="I29" s="193"/>
      <c r="J29" s="193"/>
      <c r="K29" s="193"/>
      <c r="L29" s="193"/>
      <c r="M29" s="193"/>
      <c r="N29" s="156"/>
      <c r="O29" s="156"/>
      <c r="P29" s="156"/>
      <c r="Q29" s="156"/>
      <c r="R29" s="156"/>
      <c r="S29" s="156"/>
      <c r="T29" s="156"/>
    </row>
    <row r="30" spans="1:20" ht="37.5" customHeight="1" x14ac:dyDescent="0.2">
      <c r="A30" s="165"/>
      <c r="B30" s="193"/>
      <c r="C30" s="193"/>
      <c r="D30" s="193"/>
      <c r="E30" s="193"/>
      <c r="F30" s="193"/>
      <c r="G30" s="193"/>
      <c r="H30" s="193"/>
      <c r="I30" s="193"/>
      <c r="J30" s="193"/>
      <c r="K30" s="193"/>
      <c r="L30" s="193"/>
      <c r="M30" s="193"/>
      <c r="N30" s="156"/>
      <c r="O30" s="156"/>
      <c r="P30" s="156"/>
      <c r="Q30" s="156"/>
      <c r="R30" s="156"/>
      <c r="S30" s="156"/>
      <c r="T30" s="156"/>
    </row>
    <row r="31" spans="1:20" ht="12.75" customHeight="1" x14ac:dyDescent="0.2">
      <c r="A31" s="165"/>
      <c r="B31" s="191" t="s">
        <v>146</v>
      </c>
      <c r="C31" s="192"/>
      <c r="D31" s="192"/>
      <c r="E31" s="192"/>
      <c r="F31" s="192"/>
      <c r="G31" s="192"/>
      <c r="H31" s="192"/>
      <c r="I31" s="192"/>
      <c r="J31" s="192"/>
      <c r="K31" s="192"/>
      <c r="L31" s="192"/>
      <c r="M31" s="192"/>
      <c r="N31" s="156"/>
      <c r="O31" s="164"/>
      <c r="P31" s="156"/>
      <c r="Q31" s="156"/>
      <c r="R31" s="156"/>
      <c r="S31" s="156"/>
      <c r="T31" s="156"/>
    </row>
    <row r="32" spans="1:20" ht="12.75" customHeight="1" x14ac:dyDescent="0.2">
      <c r="A32" s="165"/>
      <c r="B32" s="192"/>
      <c r="C32" s="192"/>
      <c r="D32" s="192"/>
      <c r="E32" s="192"/>
      <c r="F32" s="192"/>
      <c r="G32" s="192"/>
      <c r="H32" s="192"/>
      <c r="I32" s="192"/>
      <c r="J32" s="192"/>
      <c r="K32" s="192"/>
      <c r="L32" s="192"/>
      <c r="M32" s="192"/>
      <c r="N32" s="156"/>
      <c r="O32" s="156"/>
      <c r="P32" s="156"/>
      <c r="Q32" s="156"/>
      <c r="R32" s="156"/>
      <c r="S32" s="156"/>
      <c r="T32" s="156"/>
    </row>
    <row r="33" spans="1:20" ht="20.25" customHeight="1" x14ac:dyDescent="0.2">
      <c r="A33" s="165"/>
      <c r="B33" s="160"/>
      <c r="C33" s="160"/>
      <c r="D33" s="160"/>
      <c r="E33" s="160"/>
      <c r="F33" s="160"/>
      <c r="G33" s="160"/>
      <c r="H33" s="160"/>
      <c r="I33" s="160"/>
      <c r="J33" s="160"/>
      <c r="K33" s="160"/>
      <c r="L33" s="160"/>
      <c r="M33" s="160"/>
      <c r="N33" s="156"/>
      <c r="O33" s="156"/>
      <c r="P33" s="156"/>
      <c r="Q33" s="156"/>
      <c r="R33" s="156"/>
      <c r="S33" s="156"/>
      <c r="T33" s="156"/>
    </row>
    <row r="34" spans="1:20" ht="59.25" customHeight="1" x14ac:dyDescent="0.2">
      <c r="A34" s="165"/>
      <c r="B34" s="193" t="s">
        <v>347</v>
      </c>
      <c r="C34" s="193"/>
      <c r="D34" s="193"/>
      <c r="E34" s="193"/>
      <c r="F34" s="193"/>
      <c r="G34" s="193"/>
      <c r="H34" s="193"/>
      <c r="I34" s="193"/>
      <c r="J34" s="193"/>
      <c r="K34" s="193"/>
      <c r="L34" s="193"/>
      <c r="M34" s="193"/>
      <c r="N34" s="156"/>
      <c r="O34" s="163"/>
      <c r="P34" s="156"/>
      <c r="Q34" s="156"/>
      <c r="R34" s="156"/>
      <c r="S34" s="156"/>
      <c r="T34" s="156"/>
    </row>
    <row r="35" spans="1:20" ht="20.25" customHeight="1" x14ac:dyDescent="0.2">
      <c r="A35" s="165"/>
      <c r="B35" s="193"/>
      <c r="C35" s="193"/>
      <c r="D35" s="193"/>
      <c r="E35" s="193"/>
      <c r="F35" s="193"/>
      <c r="G35" s="193"/>
      <c r="H35" s="193"/>
      <c r="I35" s="193"/>
      <c r="J35" s="193"/>
      <c r="K35" s="193"/>
      <c r="L35" s="193"/>
      <c r="M35" s="193"/>
      <c r="N35" s="156"/>
      <c r="O35" s="164"/>
      <c r="P35" s="156"/>
      <c r="Q35" s="156"/>
      <c r="R35" s="156"/>
      <c r="S35" s="156"/>
      <c r="T35" s="156"/>
    </row>
    <row r="36" spans="1:20" ht="20.25" customHeight="1" x14ac:dyDescent="0.2">
      <c r="A36" s="165"/>
      <c r="B36" s="191" t="s">
        <v>147</v>
      </c>
      <c r="C36" s="192"/>
      <c r="D36" s="192"/>
      <c r="E36" s="192"/>
      <c r="F36" s="192"/>
      <c r="G36" s="192"/>
      <c r="H36" s="192"/>
      <c r="I36" s="192"/>
      <c r="J36" s="192"/>
      <c r="K36" s="192"/>
      <c r="L36" s="192"/>
      <c r="M36" s="192"/>
      <c r="N36" s="156"/>
      <c r="O36" s="156"/>
      <c r="P36" s="156"/>
      <c r="Q36" s="156"/>
      <c r="R36" s="156"/>
      <c r="S36" s="156"/>
      <c r="T36" s="156"/>
    </row>
    <row r="37" spans="1:20" ht="20.25" customHeight="1" x14ac:dyDescent="0.2">
      <c r="A37" s="165"/>
      <c r="B37" s="160"/>
      <c r="C37" s="160"/>
      <c r="D37" s="160"/>
      <c r="E37" s="160"/>
      <c r="F37" s="160"/>
      <c r="G37" s="160"/>
      <c r="H37" s="160"/>
      <c r="I37" s="160"/>
      <c r="J37" s="160"/>
      <c r="K37" s="160"/>
      <c r="L37" s="160"/>
      <c r="M37" s="160"/>
      <c r="N37" s="156"/>
      <c r="O37" s="163"/>
      <c r="P37" s="156"/>
      <c r="Q37" s="156"/>
      <c r="R37" s="156"/>
      <c r="S37" s="156"/>
      <c r="T37" s="156"/>
    </row>
    <row r="38" spans="1:20" ht="20.25" customHeight="1" x14ac:dyDescent="0.2">
      <c r="A38" s="165"/>
      <c r="B38" s="193" t="s">
        <v>348</v>
      </c>
      <c r="C38" s="193"/>
      <c r="D38" s="193"/>
      <c r="E38" s="193"/>
      <c r="F38" s="193"/>
      <c r="G38" s="193"/>
      <c r="H38" s="193"/>
      <c r="I38" s="193"/>
      <c r="J38" s="193"/>
      <c r="K38" s="193"/>
      <c r="L38" s="193"/>
      <c r="M38" s="193"/>
      <c r="N38" s="156"/>
      <c r="O38" s="164"/>
      <c r="P38" s="156"/>
      <c r="Q38" s="156"/>
      <c r="R38" s="156"/>
      <c r="S38" s="156"/>
      <c r="T38" s="156"/>
    </row>
    <row r="39" spans="1:20" ht="20.25" customHeight="1" x14ac:dyDescent="0.2">
      <c r="A39" s="165"/>
      <c r="B39" s="193"/>
      <c r="C39" s="193"/>
      <c r="D39" s="193"/>
      <c r="E39" s="193"/>
      <c r="F39" s="193"/>
      <c r="G39" s="193"/>
      <c r="H39" s="193"/>
      <c r="I39" s="193"/>
      <c r="J39" s="193"/>
      <c r="K39" s="193"/>
      <c r="L39" s="193"/>
      <c r="M39" s="193"/>
      <c r="N39" s="156"/>
      <c r="O39" s="156"/>
      <c r="P39" s="156"/>
      <c r="Q39" s="156"/>
      <c r="R39" s="156"/>
      <c r="S39" s="156"/>
      <c r="T39" s="156"/>
    </row>
    <row r="40" spans="1:20" ht="20.25" customHeight="1" x14ac:dyDescent="0.2">
      <c r="A40" s="165"/>
      <c r="B40" s="191" t="s">
        <v>148</v>
      </c>
      <c r="C40" s="192"/>
      <c r="D40" s="192"/>
      <c r="E40" s="192"/>
      <c r="F40" s="192"/>
      <c r="G40" s="192"/>
      <c r="H40" s="192"/>
      <c r="I40" s="192"/>
      <c r="J40" s="192"/>
      <c r="K40" s="192"/>
      <c r="L40" s="192"/>
      <c r="M40" s="192"/>
      <c r="N40" s="156"/>
      <c r="O40" s="156"/>
      <c r="P40" s="156"/>
      <c r="Q40" s="156"/>
      <c r="R40" s="156"/>
      <c r="S40" s="156"/>
      <c r="T40" s="156"/>
    </row>
    <row r="41" spans="1:20" ht="20.25" customHeight="1" x14ac:dyDescent="0.2">
      <c r="A41" s="165"/>
      <c r="B41" s="160"/>
      <c r="C41" s="160"/>
      <c r="D41" s="160"/>
      <c r="E41" s="160"/>
      <c r="F41" s="160"/>
      <c r="G41" s="160"/>
      <c r="H41" s="160"/>
      <c r="I41" s="160"/>
      <c r="J41" s="160"/>
      <c r="K41" s="160"/>
      <c r="L41" s="160"/>
      <c r="M41" s="160"/>
      <c r="N41" s="156"/>
      <c r="O41" s="156"/>
      <c r="P41" s="156"/>
      <c r="Q41" s="156"/>
      <c r="R41" s="156"/>
      <c r="S41" s="156"/>
      <c r="T41" s="156"/>
    </row>
    <row r="42" spans="1:20" ht="20.25" customHeight="1" x14ac:dyDescent="0.2">
      <c r="A42" s="156"/>
      <c r="B42" s="161"/>
      <c r="C42" s="161"/>
      <c r="D42" s="161"/>
      <c r="E42" s="161"/>
      <c r="F42" s="161"/>
      <c r="G42" s="161"/>
      <c r="H42" s="161"/>
      <c r="I42" s="161"/>
      <c r="J42" s="161"/>
      <c r="K42" s="161"/>
      <c r="L42" s="161"/>
      <c r="M42" s="161"/>
      <c r="N42" s="156"/>
      <c r="O42" s="156"/>
      <c r="P42" s="156"/>
      <c r="Q42" s="156"/>
      <c r="R42" s="156"/>
      <c r="S42" s="156"/>
      <c r="T42" s="156"/>
    </row>
    <row r="43" spans="1:20" x14ac:dyDescent="0.2">
      <c r="A43" s="156"/>
      <c r="B43" s="156"/>
      <c r="C43" s="156"/>
      <c r="D43" s="156"/>
      <c r="E43" s="156"/>
      <c r="F43" s="156"/>
      <c r="G43" s="156"/>
      <c r="H43" s="156"/>
      <c r="I43" s="156"/>
      <c r="J43" s="156"/>
      <c r="K43" s="156"/>
      <c r="L43" s="156"/>
      <c r="M43" s="156"/>
      <c r="N43" s="156"/>
      <c r="O43" s="156"/>
      <c r="P43" s="156"/>
      <c r="Q43" s="156"/>
      <c r="R43" s="156"/>
      <c r="S43" s="156"/>
      <c r="T43" s="156"/>
    </row>
    <row r="44" spans="1:20" x14ac:dyDescent="0.2">
      <c r="A44" s="156"/>
      <c r="B44" s="156"/>
      <c r="C44" s="156"/>
      <c r="D44" s="156"/>
      <c r="E44" s="156"/>
      <c r="F44" s="156"/>
      <c r="G44" s="156"/>
      <c r="H44" s="156"/>
      <c r="I44" s="156"/>
      <c r="J44" s="156"/>
      <c r="K44" s="156"/>
      <c r="L44" s="156"/>
      <c r="M44" s="156"/>
      <c r="N44" s="156"/>
      <c r="O44" s="156"/>
      <c r="P44" s="156"/>
      <c r="Q44" s="156"/>
      <c r="R44" s="156"/>
      <c r="S44" s="156"/>
      <c r="T44" s="156"/>
    </row>
    <row r="45" spans="1:20" x14ac:dyDescent="0.2">
      <c r="A45" s="156"/>
      <c r="B45" s="156"/>
      <c r="C45" s="156"/>
      <c r="D45" s="156"/>
      <c r="E45" s="156"/>
      <c r="F45" s="156"/>
      <c r="G45" s="156"/>
      <c r="H45" s="156"/>
      <c r="I45" s="156"/>
      <c r="J45" s="156"/>
      <c r="K45" s="156"/>
      <c r="L45" s="156"/>
      <c r="M45" s="156"/>
      <c r="N45" s="156"/>
      <c r="O45" s="156"/>
      <c r="P45" s="156"/>
      <c r="Q45" s="156"/>
      <c r="R45" s="156"/>
      <c r="S45" s="156"/>
      <c r="T45" s="156"/>
    </row>
    <row r="46" spans="1:20" x14ac:dyDescent="0.2">
      <c r="A46" s="156"/>
      <c r="B46" s="156"/>
      <c r="C46" s="156"/>
      <c r="D46" s="156"/>
      <c r="E46" s="156"/>
      <c r="F46" s="156"/>
      <c r="G46" s="156"/>
      <c r="H46" s="156"/>
      <c r="I46" s="156"/>
      <c r="J46" s="156"/>
      <c r="K46" s="156"/>
      <c r="L46" s="156"/>
      <c r="M46" s="156"/>
      <c r="N46" s="156"/>
      <c r="O46" s="156"/>
      <c r="P46" s="156"/>
      <c r="Q46" s="156"/>
      <c r="R46" s="156"/>
      <c r="S46" s="156"/>
      <c r="T46" s="156"/>
    </row>
    <row r="47" spans="1:20" x14ac:dyDescent="0.2">
      <c r="A47" s="156"/>
      <c r="B47" s="194" t="s">
        <v>350</v>
      </c>
      <c r="C47" s="194"/>
      <c r="D47" s="194"/>
      <c r="E47" s="194"/>
      <c r="F47" s="194"/>
      <c r="G47" s="194"/>
      <c r="H47" s="194"/>
      <c r="I47" s="194"/>
      <c r="J47" s="194"/>
      <c r="K47" s="194"/>
      <c r="L47" s="194"/>
      <c r="M47" s="194"/>
      <c r="N47" s="156"/>
      <c r="O47" s="156"/>
      <c r="P47" s="156"/>
      <c r="Q47" s="156"/>
      <c r="R47" s="156"/>
      <c r="S47" s="156"/>
      <c r="T47" s="156"/>
    </row>
    <row r="48" spans="1:20" x14ac:dyDescent="0.2">
      <c r="A48" s="156"/>
      <c r="B48" s="194"/>
      <c r="C48" s="194"/>
      <c r="D48" s="194"/>
      <c r="E48" s="194"/>
      <c r="F48" s="194"/>
      <c r="G48" s="194"/>
      <c r="H48" s="194"/>
      <c r="I48" s="194"/>
      <c r="J48" s="194"/>
      <c r="K48" s="194"/>
      <c r="L48" s="194"/>
      <c r="M48" s="194"/>
      <c r="N48" s="156"/>
      <c r="O48" s="156"/>
      <c r="P48" s="156"/>
      <c r="Q48" s="156"/>
      <c r="R48" s="156"/>
      <c r="S48" s="156"/>
      <c r="T48" s="156"/>
    </row>
    <row r="49" spans="1:20" x14ac:dyDescent="0.2">
      <c r="A49" s="156"/>
      <c r="B49" s="194"/>
      <c r="C49" s="194"/>
      <c r="D49" s="194"/>
      <c r="E49" s="194"/>
      <c r="F49" s="194"/>
      <c r="G49" s="194"/>
      <c r="H49" s="194"/>
      <c r="I49" s="194"/>
      <c r="J49" s="194"/>
      <c r="K49" s="194"/>
      <c r="L49" s="194"/>
      <c r="M49" s="194"/>
      <c r="N49" s="156"/>
      <c r="O49" s="156"/>
      <c r="P49" s="156"/>
      <c r="Q49" s="156"/>
      <c r="R49" s="156"/>
      <c r="S49" s="156"/>
      <c r="T49" s="156"/>
    </row>
    <row r="50" spans="1:20" x14ac:dyDescent="0.2">
      <c r="A50" s="156"/>
      <c r="B50" s="156"/>
      <c r="C50" s="156"/>
      <c r="D50" s="156"/>
      <c r="E50" s="156"/>
      <c r="F50" s="156"/>
      <c r="G50" s="156"/>
      <c r="H50" s="156"/>
      <c r="I50" s="156"/>
      <c r="J50" s="156"/>
      <c r="K50" s="156"/>
      <c r="L50" s="156"/>
      <c r="M50" s="156"/>
      <c r="N50" s="156"/>
      <c r="O50" s="156"/>
      <c r="P50" s="156"/>
      <c r="Q50" s="156"/>
      <c r="R50" s="156"/>
      <c r="S50" s="156"/>
      <c r="T50" s="156"/>
    </row>
    <row r="51" spans="1:20" x14ac:dyDescent="0.2">
      <c r="A51" s="156"/>
      <c r="B51" s="156"/>
      <c r="C51" s="156"/>
      <c r="D51" s="156"/>
      <c r="E51" s="156"/>
      <c r="F51" s="156"/>
      <c r="G51" s="156"/>
      <c r="H51" s="156"/>
      <c r="I51" s="156"/>
      <c r="J51" s="156"/>
      <c r="K51" s="156"/>
      <c r="L51" s="156"/>
      <c r="M51" s="156"/>
      <c r="N51" s="156"/>
      <c r="O51" s="156"/>
      <c r="P51" s="156"/>
      <c r="Q51" s="156"/>
      <c r="R51" s="156"/>
      <c r="S51" s="156"/>
      <c r="T51" s="156"/>
    </row>
    <row r="52" spans="1:20" x14ac:dyDescent="0.2">
      <c r="A52" s="156"/>
      <c r="B52" s="156"/>
      <c r="C52" s="156"/>
      <c r="D52" s="156"/>
      <c r="E52" s="156"/>
      <c r="F52" s="156"/>
      <c r="G52" s="156"/>
      <c r="H52" s="156"/>
      <c r="I52" s="156"/>
      <c r="J52" s="156"/>
      <c r="K52" s="156"/>
      <c r="L52" s="156"/>
      <c r="M52" s="156"/>
      <c r="N52" s="156"/>
      <c r="O52" s="156"/>
      <c r="P52" s="156"/>
      <c r="Q52" s="156"/>
      <c r="R52" s="156"/>
      <c r="S52" s="156"/>
      <c r="T52" s="156"/>
    </row>
    <row r="53" spans="1:20" x14ac:dyDescent="0.2">
      <c r="A53" s="156"/>
      <c r="B53" s="156"/>
      <c r="C53" s="156"/>
      <c r="D53" s="156"/>
      <c r="E53" s="156"/>
      <c r="F53" s="156"/>
      <c r="G53" s="156"/>
      <c r="H53" s="156"/>
      <c r="I53" s="156"/>
      <c r="J53" s="156"/>
      <c r="K53" s="156"/>
      <c r="L53" s="156"/>
      <c r="M53" s="156"/>
      <c r="N53" s="156"/>
      <c r="O53" s="156"/>
      <c r="P53" s="156"/>
      <c r="Q53" s="156"/>
      <c r="R53" s="156"/>
      <c r="S53" s="156"/>
      <c r="T53" s="156"/>
    </row>
    <row r="54" spans="1:20" x14ac:dyDescent="0.2">
      <c r="A54" s="156"/>
      <c r="B54" s="156"/>
      <c r="C54" s="156"/>
      <c r="D54" s="156"/>
      <c r="E54" s="156"/>
      <c r="F54" s="156"/>
      <c r="G54" s="156"/>
      <c r="H54" s="156"/>
      <c r="I54" s="156"/>
      <c r="J54" s="156"/>
      <c r="K54" s="156"/>
      <c r="L54" s="156"/>
      <c r="M54" s="156"/>
      <c r="N54" s="156"/>
      <c r="O54" s="156"/>
      <c r="P54" s="156"/>
      <c r="Q54" s="156"/>
      <c r="R54" s="156"/>
      <c r="S54" s="156"/>
      <c r="T54" s="156"/>
    </row>
    <row r="55" spans="1:20" x14ac:dyDescent="0.2">
      <c r="A55" s="156"/>
      <c r="B55" s="156"/>
      <c r="C55" s="156"/>
      <c r="D55" s="156"/>
      <c r="E55" s="156"/>
      <c r="F55" s="156"/>
      <c r="G55" s="156"/>
      <c r="H55" s="156"/>
      <c r="I55" s="156"/>
      <c r="J55" s="156"/>
      <c r="K55" s="156"/>
      <c r="L55" s="156"/>
      <c r="M55" s="156"/>
      <c r="N55" s="156"/>
      <c r="O55" s="156"/>
      <c r="P55" s="156"/>
      <c r="Q55" s="156"/>
      <c r="R55" s="156"/>
      <c r="S55" s="156"/>
      <c r="T55" s="156"/>
    </row>
    <row r="56" spans="1:20" x14ac:dyDescent="0.2">
      <c r="A56" s="156"/>
      <c r="B56" s="156"/>
      <c r="C56" s="156"/>
      <c r="D56" s="156"/>
      <c r="E56" s="156"/>
      <c r="F56" s="156"/>
      <c r="G56" s="156"/>
      <c r="H56" s="156"/>
      <c r="I56" s="156"/>
      <c r="J56" s="156"/>
      <c r="K56" s="156"/>
      <c r="L56" s="156"/>
      <c r="M56" s="156"/>
      <c r="N56" s="156"/>
      <c r="O56" s="156"/>
      <c r="P56" s="156"/>
      <c r="Q56" s="156"/>
      <c r="R56" s="156"/>
      <c r="S56" s="156"/>
      <c r="T56" s="156"/>
    </row>
    <row r="57" spans="1:20" x14ac:dyDescent="0.2">
      <c r="A57" s="156"/>
      <c r="B57" s="156"/>
      <c r="C57" s="156"/>
      <c r="D57" s="156"/>
      <c r="E57" s="156"/>
      <c r="F57" s="156"/>
      <c r="G57" s="156"/>
      <c r="H57" s="156"/>
      <c r="I57" s="156"/>
      <c r="J57" s="156"/>
      <c r="K57" s="156"/>
      <c r="L57" s="156"/>
      <c r="M57" s="156"/>
      <c r="N57" s="156"/>
      <c r="O57" s="156"/>
      <c r="P57" s="156"/>
      <c r="Q57" s="156"/>
      <c r="R57" s="156"/>
      <c r="S57" s="156"/>
      <c r="T57" s="156"/>
    </row>
    <row r="58" spans="1:20" x14ac:dyDescent="0.2">
      <c r="A58" s="156"/>
      <c r="B58" s="156"/>
      <c r="C58" s="156"/>
      <c r="D58" s="156"/>
      <c r="E58" s="156"/>
      <c r="F58" s="156"/>
      <c r="G58" s="156"/>
      <c r="H58" s="156"/>
      <c r="I58" s="156"/>
      <c r="J58" s="156"/>
      <c r="K58" s="156"/>
      <c r="L58" s="156"/>
      <c r="M58" s="156"/>
      <c r="N58" s="156"/>
      <c r="O58" s="156"/>
      <c r="P58" s="156"/>
      <c r="Q58" s="156"/>
      <c r="R58" s="156"/>
      <c r="S58" s="156"/>
      <c r="T58" s="156"/>
    </row>
    <row r="59" spans="1:20" x14ac:dyDescent="0.2">
      <c r="A59" s="156"/>
      <c r="B59" s="156"/>
      <c r="C59" s="156"/>
      <c r="D59" s="156"/>
      <c r="E59" s="156"/>
      <c r="F59" s="156"/>
      <c r="G59" s="156"/>
      <c r="H59" s="156"/>
      <c r="I59" s="156"/>
      <c r="J59" s="156"/>
      <c r="K59" s="156"/>
      <c r="L59" s="156"/>
      <c r="M59" s="156"/>
      <c r="N59" s="156"/>
      <c r="O59" s="156"/>
      <c r="P59" s="156"/>
      <c r="Q59" s="156"/>
      <c r="R59" s="156"/>
      <c r="S59" s="156"/>
      <c r="T59" s="156"/>
    </row>
    <row r="60" spans="1:20" x14ac:dyDescent="0.2">
      <c r="A60" s="156"/>
      <c r="B60" s="156"/>
      <c r="C60" s="156"/>
      <c r="D60" s="156"/>
      <c r="E60" s="156"/>
      <c r="F60" s="156"/>
      <c r="G60" s="156"/>
      <c r="H60" s="156"/>
      <c r="I60" s="156"/>
      <c r="J60" s="156"/>
      <c r="K60" s="156"/>
      <c r="L60" s="156"/>
      <c r="M60" s="156"/>
      <c r="N60" s="156"/>
      <c r="O60" s="156"/>
      <c r="P60" s="156"/>
      <c r="Q60" s="156"/>
      <c r="R60" s="156"/>
      <c r="S60" s="156"/>
      <c r="T60" s="156"/>
    </row>
    <row r="61" spans="1:20" x14ac:dyDescent="0.2">
      <c r="A61" s="156"/>
      <c r="B61" s="156"/>
      <c r="C61" s="156"/>
      <c r="D61" s="156"/>
      <c r="E61" s="156"/>
      <c r="F61" s="156"/>
      <c r="G61" s="156"/>
      <c r="H61" s="156"/>
      <c r="I61" s="156"/>
      <c r="J61" s="156"/>
      <c r="K61" s="156"/>
      <c r="L61" s="156"/>
      <c r="M61" s="156"/>
      <c r="N61" s="156"/>
      <c r="O61" s="156"/>
      <c r="P61" s="156"/>
      <c r="Q61" s="156"/>
      <c r="R61" s="156"/>
      <c r="S61" s="156"/>
      <c r="T61" s="156"/>
    </row>
    <row r="62" spans="1:20" x14ac:dyDescent="0.2">
      <c r="A62" s="156"/>
      <c r="B62" s="156"/>
      <c r="C62" s="156"/>
      <c r="D62" s="156"/>
      <c r="E62" s="156"/>
      <c r="F62" s="156"/>
      <c r="G62" s="156"/>
      <c r="H62" s="156"/>
      <c r="I62" s="156"/>
      <c r="J62" s="156"/>
      <c r="K62" s="156"/>
      <c r="L62" s="156"/>
      <c r="M62" s="156"/>
      <c r="N62" s="156"/>
      <c r="O62" s="156"/>
      <c r="P62" s="156"/>
      <c r="Q62" s="156"/>
      <c r="R62" s="156"/>
      <c r="S62" s="156"/>
      <c r="T62" s="156"/>
    </row>
    <row r="63" spans="1:20" x14ac:dyDescent="0.2">
      <c r="A63" s="156"/>
      <c r="B63" s="156"/>
      <c r="C63" s="156"/>
      <c r="D63" s="156"/>
      <c r="E63" s="156"/>
      <c r="F63" s="156"/>
      <c r="G63" s="156"/>
      <c r="H63" s="156"/>
      <c r="I63" s="156"/>
      <c r="J63" s="156"/>
      <c r="K63" s="156"/>
      <c r="L63" s="156"/>
      <c r="M63" s="156"/>
      <c r="N63" s="156"/>
      <c r="O63" s="156"/>
      <c r="P63" s="156"/>
      <c r="Q63" s="156"/>
      <c r="R63" s="156"/>
      <c r="S63" s="156"/>
      <c r="T63" s="156"/>
    </row>
    <row r="64" spans="1:20" x14ac:dyDescent="0.2">
      <c r="A64" s="156"/>
      <c r="B64" s="156"/>
      <c r="C64" s="156"/>
      <c r="D64" s="156"/>
      <c r="E64" s="156"/>
      <c r="F64" s="156"/>
      <c r="G64" s="156"/>
      <c r="H64" s="156"/>
      <c r="I64" s="156"/>
      <c r="J64" s="156"/>
      <c r="K64" s="156"/>
      <c r="L64" s="156"/>
      <c r="M64" s="156"/>
      <c r="N64" s="156"/>
      <c r="O64" s="156"/>
      <c r="P64" s="156"/>
      <c r="Q64" s="156"/>
      <c r="R64" s="156"/>
      <c r="S64" s="156"/>
      <c r="T64" s="156"/>
    </row>
    <row r="65" spans="1:20" x14ac:dyDescent="0.2">
      <c r="A65" s="156"/>
      <c r="B65" s="156"/>
      <c r="C65" s="156"/>
      <c r="D65" s="156"/>
      <c r="E65" s="156"/>
      <c r="F65" s="156"/>
      <c r="G65" s="156"/>
      <c r="H65" s="156"/>
      <c r="I65" s="156"/>
      <c r="J65" s="156"/>
      <c r="K65" s="156"/>
      <c r="L65" s="156"/>
      <c r="M65" s="156"/>
      <c r="N65" s="156"/>
      <c r="O65" s="156"/>
      <c r="P65" s="156"/>
      <c r="Q65" s="156"/>
      <c r="R65" s="156"/>
      <c r="S65" s="156"/>
      <c r="T65" s="156"/>
    </row>
    <row r="66" spans="1:20" x14ac:dyDescent="0.2">
      <c r="A66" s="156"/>
      <c r="B66" s="156"/>
      <c r="C66" s="156"/>
      <c r="D66" s="156"/>
      <c r="E66" s="156"/>
      <c r="F66" s="156"/>
      <c r="G66" s="156"/>
      <c r="H66" s="156"/>
      <c r="I66" s="156"/>
      <c r="J66" s="156"/>
      <c r="K66" s="156"/>
      <c r="L66" s="156"/>
      <c r="M66" s="156"/>
      <c r="N66" s="156"/>
      <c r="O66" s="156"/>
      <c r="P66" s="156"/>
      <c r="Q66" s="156"/>
      <c r="R66" s="156"/>
      <c r="S66" s="156"/>
      <c r="T66" s="156"/>
    </row>
    <row r="67" spans="1:20" x14ac:dyDescent="0.2">
      <c r="A67" s="156"/>
      <c r="B67" s="156"/>
      <c r="C67" s="156"/>
      <c r="D67" s="156"/>
      <c r="E67" s="156"/>
      <c r="F67" s="156"/>
      <c r="G67" s="156"/>
      <c r="H67" s="156"/>
      <c r="I67" s="156"/>
      <c r="J67" s="156"/>
      <c r="K67" s="156"/>
      <c r="L67" s="156"/>
      <c r="M67" s="156"/>
      <c r="N67" s="156"/>
      <c r="O67" s="156"/>
      <c r="P67" s="156"/>
      <c r="Q67" s="156"/>
      <c r="R67" s="156"/>
      <c r="S67" s="156"/>
      <c r="T67" s="156"/>
    </row>
    <row r="68" spans="1:20" x14ac:dyDescent="0.2">
      <c r="A68" s="156"/>
      <c r="B68" s="156"/>
      <c r="C68" s="156"/>
      <c r="D68" s="156"/>
      <c r="E68" s="156"/>
      <c r="F68" s="156"/>
      <c r="G68" s="156"/>
      <c r="H68" s="156"/>
      <c r="I68" s="156"/>
      <c r="J68" s="156"/>
      <c r="K68" s="156"/>
      <c r="L68" s="156"/>
      <c r="M68" s="156"/>
      <c r="N68" s="156"/>
      <c r="O68" s="156"/>
      <c r="P68" s="156"/>
      <c r="Q68" s="156"/>
      <c r="R68" s="156"/>
      <c r="S68" s="156"/>
      <c r="T68" s="156"/>
    </row>
    <row r="69" spans="1:20" x14ac:dyDescent="0.2">
      <c r="A69" s="156"/>
      <c r="B69" s="156"/>
      <c r="C69" s="156"/>
      <c r="D69" s="156"/>
      <c r="E69" s="156"/>
      <c r="F69" s="156"/>
      <c r="G69" s="156"/>
      <c r="H69" s="156"/>
      <c r="I69" s="156"/>
      <c r="J69" s="156"/>
      <c r="K69" s="156"/>
      <c r="L69" s="156"/>
      <c r="M69" s="156"/>
      <c r="N69" s="156"/>
      <c r="O69" s="156"/>
      <c r="P69" s="156"/>
      <c r="Q69" s="156"/>
      <c r="R69" s="156"/>
      <c r="S69" s="156"/>
      <c r="T69" s="156"/>
    </row>
    <row r="70" spans="1:20" x14ac:dyDescent="0.2">
      <c r="A70" s="156"/>
      <c r="B70" s="156"/>
      <c r="C70" s="156"/>
      <c r="D70" s="156"/>
      <c r="E70" s="156"/>
      <c r="F70" s="156"/>
      <c r="G70" s="156"/>
      <c r="H70" s="156"/>
      <c r="I70" s="156"/>
      <c r="J70" s="156"/>
      <c r="K70" s="156"/>
      <c r="L70" s="156"/>
      <c r="M70" s="156"/>
      <c r="N70" s="156"/>
      <c r="O70" s="156"/>
      <c r="P70" s="156"/>
      <c r="Q70" s="156"/>
      <c r="R70" s="156"/>
      <c r="S70" s="156"/>
      <c r="T70" s="156"/>
    </row>
    <row r="71" spans="1:20" x14ac:dyDescent="0.2">
      <c r="A71" s="156"/>
      <c r="B71" s="156"/>
      <c r="C71" s="156"/>
      <c r="D71" s="156"/>
      <c r="E71" s="156"/>
      <c r="F71" s="156"/>
      <c r="G71" s="156"/>
      <c r="H71" s="156"/>
      <c r="I71" s="156"/>
      <c r="J71" s="156"/>
      <c r="K71" s="156"/>
      <c r="L71" s="156"/>
      <c r="M71" s="156"/>
      <c r="N71" s="156"/>
      <c r="O71" s="156"/>
      <c r="P71" s="156"/>
      <c r="Q71" s="156"/>
      <c r="R71" s="156"/>
      <c r="S71" s="156"/>
      <c r="T71" s="156"/>
    </row>
    <row r="72" spans="1:20" x14ac:dyDescent="0.2">
      <c r="A72" s="156"/>
      <c r="B72" s="156"/>
      <c r="C72" s="156"/>
      <c r="D72" s="156"/>
      <c r="E72" s="156"/>
      <c r="F72" s="156"/>
      <c r="G72" s="156"/>
      <c r="H72" s="156"/>
      <c r="I72" s="156"/>
      <c r="J72" s="156"/>
      <c r="K72" s="156"/>
      <c r="L72" s="156"/>
      <c r="M72" s="156"/>
      <c r="N72" s="156"/>
      <c r="O72" s="156"/>
      <c r="P72" s="156"/>
      <c r="Q72" s="156"/>
      <c r="R72" s="156"/>
      <c r="S72" s="156"/>
      <c r="T72" s="156"/>
    </row>
    <row r="73" spans="1:20" x14ac:dyDescent="0.2">
      <c r="A73" s="156"/>
      <c r="B73" s="156"/>
      <c r="C73" s="156"/>
      <c r="D73" s="156"/>
      <c r="E73" s="156"/>
      <c r="F73" s="156"/>
      <c r="G73" s="156"/>
      <c r="H73" s="156"/>
      <c r="I73" s="156"/>
      <c r="J73" s="156"/>
      <c r="K73" s="156"/>
      <c r="L73" s="156"/>
      <c r="M73" s="156"/>
      <c r="N73" s="156"/>
      <c r="O73" s="156"/>
      <c r="P73" s="156"/>
      <c r="Q73" s="156"/>
      <c r="R73" s="156"/>
      <c r="S73" s="156"/>
      <c r="T73" s="156"/>
    </row>
    <row r="74" spans="1:20" x14ac:dyDescent="0.2">
      <c r="A74" s="156"/>
      <c r="B74" s="156"/>
      <c r="C74" s="156"/>
      <c r="D74" s="156"/>
      <c r="E74" s="156"/>
      <c r="F74" s="156"/>
      <c r="G74" s="156"/>
      <c r="H74" s="156"/>
      <c r="I74" s="156"/>
      <c r="J74" s="156"/>
      <c r="K74" s="156"/>
      <c r="L74" s="156"/>
      <c r="M74" s="156"/>
      <c r="N74" s="156"/>
      <c r="O74" s="156"/>
      <c r="P74" s="156"/>
      <c r="Q74" s="156"/>
      <c r="R74" s="156"/>
      <c r="S74" s="156"/>
      <c r="T74" s="156"/>
    </row>
    <row r="75" spans="1:20" x14ac:dyDescent="0.2">
      <c r="A75" s="156"/>
      <c r="B75" s="156"/>
      <c r="C75" s="156"/>
      <c r="D75" s="156"/>
      <c r="E75" s="156"/>
      <c r="F75" s="156"/>
      <c r="G75" s="156"/>
      <c r="H75" s="156"/>
      <c r="I75" s="156"/>
      <c r="J75" s="156"/>
      <c r="K75" s="156"/>
      <c r="L75" s="156"/>
      <c r="M75" s="156"/>
      <c r="N75" s="156"/>
      <c r="O75" s="156"/>
      <c r="P75" s="156"/>
      <c r="Q75" s="156"/>
      <c r="R75" s="156"/>
      <c r="S75" s="156"/>
      <c r="T75" s="156"/>
    </row>
    <row r="76" spans="1:20" x14ac:dyDescent="0.2">
      <c r="A76" s="156"/>
      <c r="B76" s="156"/>
      <c r="C76" s="156"/>
      <c r="D76" s="156"/>
      <c r="E76" s="156"/>
      <c r="F76" s="156"/>
      <c r="G76" s="156"/>
      <c r="H76" s="156"/>
      <c r="I76" s="156"/>
      <c r="J76" s="156"/>
      <c r="K76" s="156"/>
      <c r="L76" s="156"/>
      <c r="M76" s="156"/>
      <c r="N76" s="156"/>
      <c r="O76" s="156"/>
      <c r="P76" s="156"/>
      <c r="Q76" s="156"/>
      <c r="R76" s="156"/>
      <c r="S76" s="156"/>
      <c r="T76" s="156"/>
    </row>
    <row r="77" spans="1:20" x14ac:dyDescent="0.2">
      <c r="A77" s="156"/>
      <c r="B77" s="156"/>
      <c r="C77" s="156"/>
      <c r="D77" s="156"/>
      <c r="E77" s="156"/>
      <c r="F77" s="156"/>
      <c r="G77" s="156"/>
      <c r="H77" s="156"/>
      <c r="I77" s="156"/>
      <c r="J77" s="156"/>
      <c r="K77" s="156"/>
      <c r="L77" s="156"/>
      <c r="M77" s="156"/>
      <c r="N77" s="156"/>
      <c r="O77" s="156"/>
      <c r="P77" s="156"/>
      <c r="Q77" s="156"/>
      <c r="R77" s="156"/>
      <c r="S77" s="156"/>
      <c r="T77" s="156"/>
    </row>
    <row r="78" spans="1:20" x14ac:dyDescent="0.2">
      <c r="A78" s="156"/>
      <c r="B78" s="156"/>
      <c r="C78" s="156"/>
      <c r="D78" s="156"/>
      <c r="E78" s="156"/>
      <c r="F78" s="156"/>
      <c r="G78" s="156"/>
      <c r="H78" s="156"/>
      <c r="I78" s="156"/>
      <c r="J78" s="156"/>
      <c r="K78" s="156"/>
      <c r="L78" s="156"/>
      <c r="M78" s="156"/>
      <c r="N78" s="156"/>
      <c r="O78" s="156"/>
      <c r="P78" s="156"/>
      <c r="Q78" s="156"/>
      <c r="R78" s="156"/>
      <c r="S78" s="156"/>
      <c r="T78" s="156"/>
    </row>
    <row r="79" spans="1:20" x14ac:dyDescent="0.2">
      <c r="A79" s="156"/>
      <c r="B79" s="156"/>
      <c r="C79" s="156"/>
      <c r="D79" s="156"/>
      <c r="E79" s="156"/>
      <c r="F79" s="156"/>
      <c r="G79" s="156"/>
      <c r="H79" s="156"/>
      <c r="I79" s="156"/>
      <c r="J79" s="156"/>
      <c r="K79" s="156"/>
      <c r="L79" s="156"/>
      <c r="M79" s="156"/>
      <c r="N79" s="156"/>
      <c r="O79" s="156"/>
      <c r="P79" s="156"/>
      <c r="Q79" s="156"/>
      <c r="R79" s="156"/>
      <c r="S79" s="156"/>
      <c r="T79" s="156"/>
    </row>
    <row r="80" spans="1:20" x14ac:dyDescent="0.2">
      <c r="A80" s="156"/>
      <c r="B80" s="156"/>
      <c r="C80" s="156"/>
      <c r="D80" s="156"/>
      <c r="E80" s="156"/>
      <c r="F80" s="156"/>
      <c r="G80" s="156"/>
      <c r="H80" s="156"/>
      <c r="I80" s="156"/>
      <c r="J80" s="156"/>
      <c r="K80" s="156"/>
      <c r="L80" s="156"/>
      <c r="M80" s="156"/>
      <c r="N80" s="156"/>
      <c r="O80" s="156"/>
      <c r="P80" s="156"/>
      <c r="Q80" s="156"/>
      <c r="R80" s="156"/>
      <c r="S80" s="156"/>
      <c r="T80" s="156"/>
    </row>
    <row r="81" spans="1:20" x14ac:dyDescent="0.2">
      <c r="A81" s="156"/>
      <c r="B81" s="156"/>
      <c r="C81" s="156"/>
      <c r="D81" s="156"/>
      <c r="E81" s="156"/>
      <c r="F81" s="156"/>
      <c r="G81" s="156"/>
      <c r="H81" s="156"/>
      <c r="I81" s="156"/>
      <c r="J81" s="156"/>
      <c r="K81" s="156"/>
      <c r="L81" s="156"/>
      <c r="M81" s="156"/>
      <c r="N81" s="156"/>
      <c r="O81" s="156"/>
      <c r="P81" s="156"/>
      <c r="Q81" s="156"/>
      <c r="R81" s="156"/>
      <c r="S81" s="156"/>
      <c r="T81" s="156"/>
    </row>
    <row r="82" spans="1:20" x14ac:dyDescent="0.2">
      <c r="A82" s="156"/>
      <c r="B82" s="156"/>
      <c r="C82" s="156"/>
      <c r="D82" s="156"/>
      <c r="E82" s="156"/>
      <c r="F82" s="156"/>
      <c r="G82" s="156"/>
      <c r="H82" s="156"/>
      <c r="I82" s="156"/>
      <c r="J82" s="156"/>
      <c r="K82" s="156"/>
      <c r="L82" s="156"/>
      <c r="M82" s="156"/>
      <c r="N82" s="156"/>
      <c r="O82" s="156"/>
      <c r="P82" s="156"/>
      <c r="Q82" s="156"/>
      <c r="R82" s="156"/>
      <c r="S82" s="156"/>
      <c r="T82" s="156"/>
    </row>
    <row r="83" spans="1:20" x14ac:dyDescent="0.2">
      <c r="A83" s="156"/>
      <c r="B83" s="156"/>
      <c r="C83" s="156"/>
      <c r="D83" s="156"/>
      <c r="E83" s="156"/>
      <c r="F83" s="156"/>
      <c r="G83" s="156"/>
      <c r="H83" s="156"/>
      <c r="I83" s="156"/>
      <c r="J83" s="156"/>
      <c r="K83" s="156"/>
      <c r="L83" s="156"/>
      <c r="M83" s="156"/>
      <c r="N83" s="156"/>
      <c r="O83" s="156"/>
      <c r="P83" s="156"/>
      <c r="Q83" s="156"/>
      <c r="R83" s="156"/>
      <c r="S83" s="156"/>
      <c r="T83" s="156"/>
    </row>
    <row r="84" spans="1:20" x14ac:dyDescent="0.2">
      <c r="A84" s="156"/>
      <c r="B84" s="156"/>
      <c r="C84" s="156"/>
      <c r="D84" s="156"/>
      <c r="E84" s="156"/>
      <c r="F84" s="156"/>
      <c r="G84" s="156"/>
      <c r="H84" s="156"/>
      <c r="I84" s="156"/>
      <c r="J84" s="156"/>
      <c r="K84" s="156"/>
      <c r="L84" s="156"/>
      <c r="M84" s="156"/>
      <c r="N84" s="156"/>
      <c r="O84" s="156"/>
      <c r="P84" s="156"/>
      <c r="Q84" s="156"/>
      <c r="R84" s="156"/>
      <c r="S84" s="156"/>
      <c r="T84" s="156"/>
    </row>
    <row r="85" spans="1:20" x14ac:dyDescent="0.2">
      <c r="A85" s="156"/>
      <c r="B85" s="156"/>
      <c r="C85" s="156"/>
      <c r="D85" s="156"/>
      <c r="E85" s="156"/>
      <c r="F85" s="156"/>
      <c r="G85" s="156"/>
      <c r="H85" s="156"/>
      <c r="I85" s="156"/>
      <c r="J85" s="156"/>
      <c r="K85" s="156"/>
      <c r="L85" s="156"/>
      <c r="M85" s="156"/>
      <c r="N85" s="156"/>
      <c r="O85" s="156"/>
      <c r="P85" s="156"/>
      <c r="Q85" s="156"/>
      <c r="R85" s="156"/>
      <c r="S85" s="156"/>
      <c r="T85" s="156"/>
    </row>
    <row r="86" spans="1:20" x14ac:dyDescent="0.2">
      <c r="A86" s="156"/>
      <c r="B86" s="156"/>
      <c r="C86" s="156"/>
      <c r="D86" s="156"/>
      <c r="E86" s="156"/>
      <c r="F86" s="156"/>
      <c r="G86" s="156"/>
      <c r="H86" s="156"/>
      <c r="I86" s="156"/>
      <c r="J86" s="156"/>
      <c r="K86" s="156"/>
      <c r="L86" s="156"/>
      <c r="M86" s="156"/>
      <c r="N86" s="156"/>
      <c r="O86" s="156"/>
      <c r="P86" s="156"/>
      <c r="Q86" s="156"/>
      <c r="R86" s="156"/>
      <c r="S86" s="156"/>
      <c r="T86" s="156"/>
    </row>
    <row r="87" spans="1:20" x14ac:dyDescent="0.2">
      <c r="A87" s="156"/>
      <c r="B87" s="156"/>
      <c r="C87" s="156"/>
      <c r="D87" s="156"/>
      <c r="E87" s="156"/>
      <c r="F87" s="156"/>
      <c r="G87" s="156"/>
      <c r="H87" s="156"/>
      <c r="I87" s="156"/>
      <c r="J87" s="156"/>
      <c r="K87" s="156"/>
      <c r="L87" s="156"/>
      <c r="M87" s="156"/>
      <c r="N87" s="156"/>
      <c r="O87" s="156"/>
      <c r="P87" s="156"/>
      <c r="Q87" s="156"/>
      <c r="R87" s="156"/>
      <c r="S87" s="156"/>
      <c r="T87" s="156"/>
    </row>
    <row r="88" spans="1:20" x14ac:dyDescent="0.2">
      <c r="A88" s="156"/>
      <c r="B88" s="156"/>
      <c r="C88" s="156"/>
      <c r="D88" s="156"/>
      <c r="E88" s="156"/>
      <c r="F88" s="156"/>
      <c r="G88" s="156"/>
      <c r="H88" s="156"/>
      <c r="I88" s="156"/>
      <c r="J88" s="156"/>
      <c r="K88" s="156"/>
      <c r="L88" s="156"/>
      <c r="M88" s="156"/>
      <c r="N88" s="156"/>
      <c r="O88" s="156"/>
      <c r="P88" s="156"/>
      <c r="Q88" s="156"/>
      <c r="R88" s="156"/>
      <c r="S88" s="156"/>
      <c r="T88" s="156"/>
    </row>
    <row r="89" spans="1:20" x14ac:dyDescent="0.2">
      <c r="A89" s="156"/>
      <c r="B89" s="156"/>
      <c r="C89" s="156"/>
      <c r="D89" s="156"/>
      <c r="E89" s="156"/>
      <c r="F89" s="156"/>
      <c r="G89" s="156"/>
      <c r="H89" s="156"/>
      <c r="I89" s="156"/>
      <c r="J89" s="156"/>
      <c r="K89" s="156"/>
      <c r="L89" s="156"/>
      <c r="M89" s="156"/>
      <c r="N89" s="156"/>
      <c r="O89" s="156"/>
      <c r="P89" s="156"/>
      <c r="Q89" s="156"/>
      <c r="R89" s="156"/>
      <c r="S89" s="156"/>
      <c r="T89" s="156"/>
    </row>
    <row r="90" spans="1:20" x14ac:dyDescent="0.2">
      <c r="A90" s="156"/>
      <c r="B90" s="156"/>
      <c r="C90" s="156"/>
      <c r="D90" s="156"/>
      <c r="E90" s="156"/>
      <c r="F90" s="156"/>
      <c r="G90" s="156"/>
      <c r="H90" s="156"/>
      <c r="I90" s="156"/>
      <c r="J90" s="156"/>
      <c r="K90" s="156"/>
      <c r="L90" s="156"/>
      <c r="M90" s="156"/>
      <c r="N90" s="156"/>
      <c r="O90" s="156"/>
      <c r="P90" s="156"/>
      <c r="Q90" s="156"/>
      <c r="R90" s="156"/>
      <c r="S90" s="156"/>
      <c r="T90" s="156"/>
    </row>
    <row r="91" spans="1:20" x14ac:dyDescent="0.2">
      <c r="A91" s="156"/>
      <c r="B91" s="156"/>
      <c r="C91" s="156"/>
      <c r="D91" s="156"/>
      <c r="E91" s="156"/>
      <c r="F91" s="156"/>
      <c r="G91" s="156"/>
      <c r="H91" s="156"/>
      <c r="I91" s="156"/>
      <c r="J91" s="156"/>
      <c r="K91" s="156"/>
      <c r="L91" s="156"/>
      <c r="M91" s="156"/>
      <c r="N91" s="156"/>
      <c r="O91" s="156"/>
      <c r="P91" s="156"/>
      <c r="Q91" s="156"/>
      <c r="R91" s="156"/>
      <c r="S91" s="156"/>
      <c r="T91" s="156"/>
    </row>
    <row r="92" spans="1:20" x14ac:dyDescent="0.2">
      <c r="A92" s="156"/>
      <c r="B92" s="156"/>
      <c r="C92" s="156"/>
      <c r="D92" s="156"/>
      <c r="E92" s="156"/>
      <c r="F92" s="156"/>
      <c r="G92" s="156"/>
      <c r="H92" s="156"/>
      <c r="I92" s="156"/>
      <c r="J92" s="156"/>
      <c r="K92" s="156"/>
      <c r="L92" s="156"/>
      <c r="M92" s="156"/>
      <c r="N92" s="156"/>
      <c r="O92" s="156"/>
      <c r="P92" s="156"/>
      <c r="Q92" s="156"/>
      <c r="R92" s="156"/>
      <c r="S92" s="156"/>
      <c r="T92" s="156"/>
    </row>
    <row r="93" spans="1:20" x14ac:dyDescent="0.2">
      <c r="A93" s="156"/>
      <c r="B93" s="156"/>
      <c r="C93" s="156"/>
      <c r="D93" s="156"/>
      <c r="E93" s="156"/>
      <c r="F93" s="156"/>
      <c r="G93" s="156"/>
      <c r="H93" s="156"/>
      <c r="I93" s="156"/>
      <c r="J93" s="156"/>
      <c r="K93" s="156"/>
      <c r="L93" s="156"/>
      <c r="M93" s="156"/>
      <c r="N93" s="156"/>
      <c r="O93" s="156"/>
      <c r="P93" s="156"/>
      <c r="Q93" s="156"/>
      <c r="R93" s="156"/>
      <c r="S93" s="156"/>
      <c r="T93" s="156"/>
    </row>
    <row r="94" spans="1:20" x14ac:dyDescent="0.2">
      <c r="A94" s="156"/>
      <c r="B94" s="156"/>
      <c r="C94" s="156"/>
      <c r="D94" s="156"/>
      <c r="E94" s="156"/>
      <c r="F94" s="156"/>
      <c r="G94" s="156"/>
      <c r="H94" s="156"/>
      <c r="I94" s="156"/>
      <c r="J94" s="156"/>
      <c r="K94" s="156"/>
      <c r="L94" s="156"/>
      <c r="M94" s="156"/>
      <c r="N94" s="156"/>
      <c r="O94" s="156"/>
      <c r="P94" s="156"/>
      <c r="Q94" s="156"/>
      <c r="R94" s="156"/>
      <c r="S94" s="156"/>
      <c r="T94" s="156"/>
    </row>
    <row r="95" spans="1:20" x14ac:dyDescent="0.2">
      <c r="A95" s="156"/>
      <c r="B95" s="156"/>
      <c r="C95" s="156"/>
      <c r="D95" s="156"/>
      <c r="E95" s="156"/>
      <c r="F95" s="156"/>
      <c r="G95" s="156"/>
      <c r="H95" s="156"/>
      <c r="I95" s="156"/>
      <c r="J95" s="156"/>
      <c r="K95" s="156"/>
      <c r="L95" s="156"/>
      <c r="M95" s="156"/>
      <c r="N95" s="156"/>
      <c r="O95" s="156"/>
      <c r="P95" s="156"/>
      <c r="Q95" s="156"/>
      <c r="R95" s="156"/>
      <c r="S95" s="156"/>
      <c r="T95" s="156"/>
    </row>
    <row r="96" spans="1:20" x14ac:dyDescent="0.2">
      <c r="A96" s="156"/>
      <c r="B96" s="156"/>
      <c r="C96" s="156"/>
      <c r="D96" s="156"/>
      <c r="E96" s="156"/>
      <c r="F96" s="156"/>
      <c r="G96" s="156"/>
      <c r="H96" s="156"/>
      <c r="I96" s="156"/>
      <c r="J96" s="156"/>
      <c r="K96" s="156"/>
      <c r="L96" s="156"/>
      <c r="M96" s="156"/>
      <c r="N96" s="156"/>
      <c r="O96" s="156"/>
      <c r="P96" s="156"/>
      <c r="Q96" s="156"/>
      <c r="R96" s="156"/>
      <c r="S96" s="156"/>
      <c r="T96" s="156"/>
    </row>
    <row r="97" spans="1:20" x14ac:dyDescent="0.2">
      <c r="A97" s="156"/>
      <c r="B97" s="156"/>
      <c r="C97" s="156"/>
      <c r="D97" s="156"/>
      <c r="E97" s="156"/>
      <c r="F97" s="156"/>
      <c r="G97" s="156"/>
      <c r="H97" s="156"/>
      <c r="I97" s="156"/>
      <c r="J97" s="156"/>
      <c r="K97" s="156"/>
      <c r="L97" s="156"/>
      <c r="M97" s="156"/>
      <c r="N97" s="156"/>
      <c r="O97" s="156"/>
      <c r="P97" s="156"/>
      <c r="Q97" s="156"/>
      <c r="R97" s="156"/>
      <c r="S97" s="156"/>
      <c r="T97" s="156"/>
    </row>
    <row r="98" spans="1:20" x14ac:dyDescent="0.2">
      <c r="A98" s="156"/>
      <c r="B98" s="156"/>
      <c r="C98" s="156"/>
      <c r="D98" s="156"/>
      <c r="E98" s="156"/>
      <c r="F98" s="156"/>
      <c r="G98" s="156"/>
      <c r="H98" s="156"/>
      <c r="I98" s="156"/>
      <c r="J98" s="156"/>
      <c r="K98" s="156"/>
      <c r="L98" s="156"/>
      <c r="M98" s="156"/>
      <c r="N98" s="156"/>
      <c r="O98" s="156"/>
      <c r="P98" s="156"/>
      <c r="Q98" s="156"/>
      <c r="R98" s="156"/>
      <c r="S98" s="156"/>
      <c r="T98" s="156"/>
    </row>
    <row r="99" spans="1:20" x14ac:dyDescent="0.2">
      <c r="A99" s="156"/>
      <c r="B99" s="156"/>
      <c r="C99" s="156"/>
      <c r="D99" s="156"/>
      <c r="E99" s="156"/>
      <c r="F99" s="156"/>
      <c r="G99" s="156"/>
      <c r="H99" s="156"/>
      <c r="I99" s="156"/>
      <c r="J99" s="156"/>
      <c r="K99" s="156"/>
      <c r="L99" s="156"/>
      <c r="M99" s="156"/>
      <c r="N99" s="156"/>
      <c r="O99" s="156"/>
      <c r="P99" s="156"/>
      <c r="Q99" s="156"/>
      <c r="R99" s="156"/>
      <c r="S99" s="156"/>
      <c r="T99" s="156"/>
    </row>
    <row r="100" spans="1:20" x14ac:dyDescent="0.2">
      <c r="A100" s="156"/>
      <c r="B100" s="156"/>
      <c r="C100" s="156"/>
      <c r="D100" s="156"/>
      <c r="E100" s="156"/>
      <c r="F100" s="156"/>
      <c r="G100" s="156"/>
      <c r="H100" s="156"/>
      <c r="I100" s="156"/>
      <c r="J100" s="156"/>
      <c r="K100" s="156"/>
      <c r="L100" s="156"/>
      <c r="M100" s="156"/>
      <c r="N100" s="156"/>
      <c r="O100" s="156"/>
      <c r="P100" s="156"/>
      <c r="Q100" s="156"/>
      <c r="R100" s="156"/>
      <c r="S100" s="156"/>
      <c r="T100" s="156"/>
    </row>
    <row r="101" spans="1:20" x14ac:dyDescent="0.2">
      <c r="A101" s="156"/>
      <c r="B101" s="156"/>
      <c r="C101" s="156"/>
      <c r="D101" s="156"/>
      <c r="E101" s="156"/>
      <c r="F101" s="156"/>
      <c r="G101" s="156"/>
      <c r="H101" s="156"/>
      <c r="I101" s="156"/>
      <c r="J101" s="156"/>
      <c r="K101" s="156"/>
      <c r="L101" s="156"/>
      <c r="M101" s="156"/>
      <c r="N101" s="156"/>
      <c r="O101" s="156"/>
      <c r="P101" s="156"/>
      <c r="Q101" s="156"/>
      <c r="R101" s="156"/>
      <c r="S101" s="156"/>
      <c r="T101" s="156"/>
    </row>
    <row r="102" spans="1:20" x14ac:dyDescent="0.2">
      <c r="A102" s="156"/>
      <c r="B102" s="156"/>
      <c r="C102" s="156"/>
      <c r="D102" s="156"/>
      <c r="E102" s="156"/>
      <c r="F102" s="156"/>
      <c r="G102" s="156"/>
      <c r="H102" s="156"/>
      <c r="I102" s="156"/>
      <c r="J102" s="156"/>
      <c r="K102" s="156"/>
      <c r="L102" s="156"/>
      <c r="M102" s="156"/>
      <c r="N102" s="156"/>
      <c r="O102" s="156"/>
      <c r="P102" s="156"/>
      <c r="Q102" s="156"/>
      <c r="R102" s="156"/>
      <c r="S102" s="156"/>
      <c r="T102" s="156"/>
    </row>
    <row r="103" spans="1:20" x14ac:dyDescent="0.2">
      <c r="A103" s="156"/>
      <c r="B103" s="156"/>
      <c r="C103" s="156"/>
      <c r="D103" s="156"/>
      <c r="E103" s="156"/>
      <c r="F103" s="156"/>
      <c r="G103" s="156"/>
      <c r="H103" s="156"/>
      <c r="I103" s="156"/>
      <c r="J103" s="156"/>
      <c r="K103" s="156"/>
      <c r="L103" s="156"/>
      <c r="M103" s="156"/>
      <c r="N103" s="156"/>
      <c r="O103" s="156"/>
      <c r="P103" s="156"/>
      <c r="Q103" s="156"/>
      <c r="R103" s="156"/>
      <c r="S103" s="156"/>
      <c r="T103" s="156"/>
    </row>
    <row r="104" spans="1:20" x14ac:dyDescent="0.2">
      <c r="A104" s="156"/>
      <c r="B104" s="156"/>
      <c r="C104" s="156"/>
      <c r="D104" s="156"/>
      <c r="E104" s="156"/>
      <c r="F104" s="156"/>
      <c r="G104" s="156"/>
      <c r="H104" s="156"/>
      <c r="I104" s="156"/>
      <c r="J104" s="156"/>
      <c r="K104" s="156"/>
      <c r="L104" s="156"/>
      <c r="M104" s="156"/>
      <c r="N104" s="156"/>
      <c r="O104" s="156"/>
      <c r="P104" s="156"/>
      <c r="Q104" s="156"/>
      <c r="R104" s="156"/>
      <c r="S104" s="156"/>
      <c r="T104" s="156"/>
    </row>
  </sheetData>
  <sheetProtection selectLockedCells="1" selectUnlockedCells="1"/>
  <mergeCells count="10">
    <mergeCell ref="B3:M3"/>
    <mergeCell ref="B2:M2"/>
    <mergeCell ref="B36:M36"/>
    <mergeCell ref="B38:M39"/>
    <mergeCell ref="B47:M49"/>
    <mergeCell ref="B7:M28"/>
    <mergeCell ref="B29:M30"/>
    <mergeCell ref="B31:M32"/>
    <mergeCell ref="B34:M35"/>
    <mergeCell ref="B40:M40"/>
  </mergeCells>
  <phoneticPr fontId="0" type="noConversion"/>
  <hyperlinks>
    <hyperlink ref="B31" r:id="rId1"/>
    <hyperlink ref="B36" r:id="rId2"/>
    <hyperlink ref="B40" r:id="rId3"/>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07"/>
  <sheetViews>
    <sheetView zoomScale="90" zoomScaleNormal="90" workbookViewId="0">
      <selection activeCell="A12" sqref="A12:I12"/>
    </sheetView>
  </sheetViews>
  <sheetFormatPr defaultColWidth="8.7109375" defaultRowHeight="27.75" customHeight="1" x14ac:dyDescent="0.2"/>
  <cols>
    <col min="1" max="1" width="12.5703125" style="48" customWidth="1"/>
    <col min="2" max="2" width="5.85546875" style="10" customWidth="1"/>
    <col min="3" max="3" width="30.28515625" style="11" customWidth="1"/>
    <col min="4" max="4" width="88" style="12" customWidth="1"/>
    <col min="5" max="5" width="2.85546875" style="71" customWidth="1"/>
    <col min="6" max="6" width="0.28515625" style="10" customWidth="1"/>
    <col min="7" max="7" width="8.5703125" style="10" customWidth="1"/>
    <col min="8" max="8" width="9.42578125" style="10" customWidth="1"/>
    <col min="9" max="9" width="6.5703125" style="10" customWidth="1"/>
    <col min="10" max="11" width="4" style="103" bestFit="1" customWidth="1"/>
    <col min="12" max="13" width="4" style="95" bestFit="1" customWidth="1"/>
    <col min="14" max="15" width="2" style="95" bestFit="1" customWidth="1"/>
    <col min="16" max="16" width="4" style="95" bestFit="1" customWidth="1"/>
    <col min="17" max="18" width="2" style="95" bestFit="1" customWidth="1"/>
    <col min="19" max="19" width="4" style="95" bestFit="1" customWidth="1"/>
    <col min="20" max="21" width="2" style="95" bestFit="1" customWidth="1"/>
    <col min="22" max="22" width="3" style="95" bestFit="1" customWidth="1"/>
    <col min="23" max="23" width="2" style="95" bestFit="1" customWidth="1"/>
    <col min="24" max="24" width="2" style="96" bestFit="1" customWidth="1"/>
    <col min="25" max="25" width="3" style="96" bestFit="1" customWidth="1"/>
    <col min="26" max="27" width="2" style="104" bestFit="1" customWidth="1"/>
    <col min="28" max="28" width="3" style="104" bestFit="1" customWidth="1"/>
    <col min="29" max="30" width="2" style="96" bestFit="1" customWidth="1"/>
    <col min="31" max="16384" width="8.7109375" style="3"/>
  </cols>
  <sheetData>
    <row r="1" spans="1:30" ht="66" customHeight="1" x14ac:dyDescent="0.2">
      <c r="A1" s="76"/>
      <c r="B1" s="196" t="s">
        <v>150</v>
      </c>
      <c r="C1" s="196"/>
      <c r="D1" s="196"/>
      <c r="E1" s="196"/>
      <c r="F1" s="196"/>
      <c r="G1" s="196"/>
      <c r="H1" s="196"/>
      <c r="I1" s="196"/>
      <c r="J1" s="94"/>
      <c r="K1" s="95"/>
      <c r="Z1" s="96"/>
      <c r="AA1" s="96"/>
      <c r="AB1" s="96"/>
    </row>
    <row r="2" spans="1:30" s="8" customFormat="1" ht="5.25" customHeight="1" x14ac:dyDescent="0.2">
      <c r="A2" s="76"/>
      <c r="B2" s="4"/>
      <c r="C2" s="4"/>
      <c r="D2" s="5"/>
      <c r="E2" s="70"/>
      <c r="F2" s="6"/>
      <c r="G2" s="7">
        <v>2</v>
      </c>
      <c r="H2" s="7">
        <v>1</v>
      </c>
      <c r="I2" s="7">
        <v>0</v>
      </c>
      <c r="J2" s="97"/>
      <c r="K2" s="95"/>
      <c r="L2" s="95"/>
      <c r="M2" s="95"/>
      <c r="N2" s="95"/>
      <c r="O2" s="95"/>
      <c r="P2" s="95"/>
      <c r="Q2" s="95"/>
      <c r="R2" s="95"/>
      <c r="S2" s="95"/>
      <c r="T2" s="95"/>
      <c r="U2" s="95"/>
      <c r="V2" s="95"/>
      <c r="W2" s="95"/>
      <c r="X2" s="98"/>
      <c r="Y2" s="98"/>
      <c r="Z2" s="98"/>
      <c r="AA2" s="98"/>
      <c r="AB2" s="98"/>
      <c r="AC2" s="98"/>
      <c r="AD2" s="98"/>
    </row>
    <row r="3" spans="1:30" ht="55.5" customHeight="1" x14ac:dyDescent="0.2">
      <c r="A3" s="76"/>
      <c r="B3" s="123"/>
      <c r="C3" s="124"/>
      <c r="D3" s="144">
        <v>41299</v>
      </c>
      <c r="E3" s="81"/>
      <c r="F3" s="9"/>
      <c r="G3" s="197" t="s">
        <v>325</v>
      </c>
      <c r="H3" s="198"/>
      <c r="I3" s="198"/>
      <c r="J3" s="99"/>
      <c r="K3" s="95"/>
      <c r="M3" s="199" t="s">
        <v>137</v>
      </c>
      <c r="N3" s="199"/>
      <c r="O3" s="199"/>
      <c r="P3" s="199"/>
      <c r="Q3" s="199"/>
      <c r="R3" s="199"/>
      <c r="S3" s="199"/>
      <c r="T3" s="199"/>
      <c r="U3" s="199"/>
      <c r="V3" s="199" t="s">
        <v>141</v>
      </c>
      <c r="W3" s="199"/>
      <c r="X3" s="199"/>
      <c r="Y3" s="199"/>
      <c r="Z3" s="199"/>
      <c r="AA3" s="199"/>
      <c r="AB3" s="199"/>
      <c r="AC3" s="199"/>
      <c r="AD3" s="199"/>
    </row>
    <row r="4" spans="1:30" s="8" customFormat="1" ht="1.5" customHeight="1" x14ac:dyDescent="0.2">
      <c r="A4" s="77"/>
      <c r="B4" s="80"/>
      <c r="C4" s="4"/>
      <c r="D4" s="78"/>
      <c r="E4" s="82"/>
      <c r="F4" s="10"/>
      <c r="G4" s="83"/>
      <c r="H4" s="83"/>
      <c r="I4" s="83"/>
      <c r="J4" s="100"/>
      <c r="K4" s="95"/>
      <c r="L4" s="95"/>
      <c r="M4" s="95"/>
      <c r="N4" s="95"/>
      <c r="O4" s="95"/>
      <c r="P4" s="95"/>
      <c r="Q4" s="95"/>
      <c r="R4" s="95"/>
      <c r="S4" s="95"/>
      <c r="T4" s="95"/>
      <c r="U4" s="95"/>
      <c r="V4" s="95"/>
      <c r="W4" s="95"/>
      <c r="X4" s="98"/>
      <c r="Y4" s="98"/>
      <c r="Z4" s="98"/>
      <c r="AA4" s="98"/>
      <c r="AB4" s="98"/>
      <c r="AC4" s="98"/>
      <c r="AD4" s="98"/>
    </row>
    <row r="5" spans="1:30" ht="0.75" customHeight="1" x14ac:dyDescent="0.2">
      <c r="B5" s="13"/>
      <c r="C5" s="14"/>
      <c r="E5" s="79"/>
      <c r="F5" s="15"/>
      <c r="G5" s="16">
        <f>COUNTA(G8:G12)</f>
        <v>0</v>
      </c>
      <c r="H5" s="16">
        <f>COUNTA(H8:H12)</f>
        <v>0</v>
      </c>
      <c r="I5" s="16">
        <f>COUNTA(I8:I12)</f>
        <v>0</v>
      </c>
      <c r="J5" s="101"/>
      <c r="K5" s="95"/>
      <c r="Z5" s="96"/>
      <c r="AA5" s="96"/>
      <c r="AB5" s="96"/>
    </row>
    <row r="6" spans="1:30" s="8" customFormat="1" ht="1.5" customHeight="1" x14ac:dyDescent="0.2">
      <c r="A6" s="48"/>
      <c r="B6" s="17"/>
      <c r="C6" s="18"/>
      <c r="D6" s="19"/>
      <c r="E6" s="72"/>
      <c r="F6" s="10"/>
      <c r="G6" s="20"/>
      <c r="H6" s="20"/>
      <c r="I6" s="154"/>
      <c r="J6" s="100"/>
      <c r="K6" s="95"/>
      <c r="L6" s="95"/>
      <c r="M6" s="95"/>
      <c r="N6" s="95"/>
      <c r="O6" s="95"/>
      <c r="P6" s="95"/>
      <c r="Q6" s="95"/>
      <c r="R6" s="95"/>
      <c r="S6" s="95"/>
      <c r="T6" s="95"/>
      <c r="U6" s="95"/>
      <c r="V6" s="95"/>
      <c r="W6" s="95"/>
      <c r="X6" s="98"/>
      <c r="Y6" s="98"/>
      <c r="Z6" s="98"/>
      <c r="AA6" s="98"/>
      <c r="AB6" s="98"/>
      <c r="AC6" s="98"/>
      <c r="AD6" s="98"/>
    </row>
    <row r="7" spans="1:30" s="8" customFormat="1" ht="52.5" customHeight="1" x14ac:dyDescent="0.2">
      <c r="A7" s="67" t="s">
        <v>143</v>
      </c>
      <c r="B7" s="21"/>
      <c r="C7" s="67" t="s">
        <v>324</v>
      </c>
      <c r="D7" s="146" t="s">
        <v>323</v>
      </c>
      <c r="E7" s="69" t="s">
        <v>0</v>
      </c>
      <c r="F7" s="22"/>
      <c r="G7" s="68" t="s">
        <v>320</v>
      </c>
      <c r="H7" s="88" t="s">
        <v>321</v>
      </c>
      <c r="I7" s="68" t="s">
        <v>322</v>
      </c>
      <c r="J7" s="200" t="s">
        <v>137</v>
      </c>
      <c r="K7" s="200"/>
      <c r="L7" s="200"/>
      <c r="M7" s="200" t="s">
        <v>138</v>
      </c>
      <c r="N7" s="200"/>
      <c r="O7" s="200"/>
      <c r="P7" s="200" t="s">
        <v>139</v>
      </c>
      <c r="Q7" s="200"/>
      <c r="R7" s="200"/>
      <c r="S7" s="200" t="s">
        <v>140</v>
      </c>
      <c r="T7" s="200"/>
      <c r="U7" s="200"/>
      <c r="V7" s="200" t="s">
        <v>138</v>
      </c>
      <c r="W7" s="200"/>
      <c r="X7" s="200"/>
      <c r="Y7" s="200" t="s">
        <v>139</v>
      </c>
      <c r="Z7" s="200"/>
      <c r="AA7" s="200"/>
      <c r="AB7" s="200" t="s">
        <v>140</v>
      </c>
      <c r="AC7" s="200"/>
      <c r="AD7" s="200"/>
    </row>
    <row r="8" spans="1:30" s="26" customFormat="1" ht="25.5" x14ac:dyDescent="0.2">
      <c r="A8" s="49" t="str">
        <f>IF(COUNTA(G8,H8,I8)&gt;1,"Please check again","")</f>
        <v/>
      </c>
      <c r="B8" s="23" t="s">
        <v>4</v>
      </c>
      <c r="C8" s="171" t="s">
        <v>156</v>
      </c>
      <c r="D8" s="170" t="s">
        <v>151</v>
      </c>
      <c r="E8" s="23">
        <v>1</v>
      </c>
      <c r="F8" s="25"/>
      <c r="G8" s="50"/>
      <c r="H8" s="50"/>
      <c r="I8" s="153"/>
      <c r="J8" s="100">
        <f>IF((G8&lt;&gt;""),($G$2*E8),IF((H8&lt;&gt;""),($H$2*E8),IF((I8&lt;&gt;""),($I$2*E8),0)))</f>
        <v>0</v>
      </c>
      <c r="K8" s="95"/>
      <c r="L8" s="95"/>
      <c r="M8" s="95">
        <f>IF((G8&lt;&gt;""),($G$2*E8),0)</f>
        <v>0</v>
      </c>
      <c r="N8" s="95">
        <f>IF((H8&lt;&gt;""),($H$2*E8),IF((I8&lt;&gt;""),($I$2*E8),0))</f>
        <v>0</v>
      </c>
      <c r="O8" s="95">
        <f>IF((I8&lt;&gt;""),($I$2*E8),0)</f>
        <v>0</v>
      </c>
      <c r="P8" s="95"/>
      <c r="Q8" s="95"/>
      <c r="R8" s="95"/>
      <c r="S8" s="95"/>
      <c r="T8" s="95"/>
      <c r="U8" s="95"/>
      <c r="V8" s="95">
        <f>IF(E8=1,IF(G8&lt;&gt;"",1,0))</f>
        <v>0</v>
      </c>
      <c r="W8" s="95">
        <f>IF(E8=1,IF(H8&lt;&gt;"",1,0))</f>
        <v>0</v>
      </c>
      <c r="X8" s="95">
        <f>IF(E8=1,IF(I8&lt;&gt;"",1,0))</f>
        <v>0</v>
      </c>
      <c r="Y8" s="102">
        <f>IF(E8=2,IF(G8&lt;&gt;"",1,0),0)</f>
        <v>0</v>
      </c>
      <c r="Z8" s="102">
        <f t="shared" ref="Z8:AA11" si="0">IF(F8=2,IF(H8&lt;&gt;"",1,0),0)</f>
        <v>0</v>
      </c>
      <c r="AA8" s="102">
        <f t="shared" si="0"/>
        <v>0</v>
      </c>
      <c r="AB8" s="102">
        <f>IF(E8=3,IF(G8&lt;&gt;"",1,0),0)</f>
        <v>0</v>
      </c>
      <c r="AC8" s="102">
        <f t="shared" ref="AC8:AD11" si="1">IF(F8=3,IF(H8&lt;&gt;"",1,0),0)</f>
        <v>0</v>
      </c>
      <c r="AD8" s="102">
        <f t="shared" si="1"/>
        <v>0</v>
      </c>
    </row>
    <row r="9" spans="1:30" s="26" customFormat="1" ht="20.25" x14ac:dyDescent="0.2">
      <c r="A9" s="49" t="str">
        <f>IF(COUNTA(G9,H9,I9)&gt;1,"Please check again","")</f>
        <v/>
      </c>
      <c r="B9" s="23" t="s">
        <v>5</v>
      </c>
      <c r="C9" s="170" t="s">
        <v>156</v>
      </c>
      <c r="D9" s="170" t="s">
        <v>153</v>
      </c>
      <c r="E9" s="23">
        <v>1</v>
      </c>
      <c r="F9" s="25"/>
      <c r="G9" s="50"/>
      <c r="H9" s="105"/>
      <c r="I9" s="1"/>
      <c r="J9" s="100">
        <f>IF((G9&lt;&gt;""),($G$2*E9),IF((H9&lt;&gt;""),($H$2*E9),IF((I9&lt;&gt;""),($I$2*E9),0)))</f>
        <v>0</v>
      </c>
      <c r="K9" s="95"/>
      <c r="L9" s="95"/>
      <c r="M9" s="95">
        <f>IF((G9&lt;&gt;""),($G$2*E9),0)</f>
        <v>0</v>
      </c>
      <c r="N9" s="95">
        <f>IF((H9&lt;&gt;""),($H$2*E9),IF((I9&lt;&gt;""),($I$2*E9),0))</f>
        <v>0</v>
      </c>
      <c r="O9" s="95">
        <f>IF((I9&lt;&gt;""),($I$2*E9),0)</f>
        <v>0</v>
      </c>
      <c r="P9" s="95"/>
      <c r="Q9" s="95"/>
      <c r="R9" s="95"/>
      <c r="S9" s="95"/>
      <c r="T9" s="95"/>
      <c r="U9" s="95"/>
      <c r="V9" s="95">
        <f>IF(E9=1,IF(G9&lt;&gt;"",1,0))</f>
        <v>0</v>
      </c>
      <c r="W9" s="95">
        <f>IF(E9=1,IF(H9&lt;&gt;"",1,0))</f>
        <v>0</v>
      </c>
      <c r="X9" s="95">
        <f>IF(E9=1,IF(I9&lt;&gt;"",1,0))</f>
        <v>0</v>
      </c>
      <c r="Y9" s="102">
        <f>IF(E9=2,IF(G9&lt;&gt;"",1,0),0)</f>
        <v>0</v>
      </c>
      <c r="Z9" s="102">
        <f t="shared" si="0"/>
        <v>0</v>
      </c>
      <c r="AA9" s="102">
        <f t="shared" si="0"/>
        <v>0</v>
      </c>
      <c r="AB9" s="102">
        <f>IF(E9=3,IF(G9&lt;&gt;"",1,0),0)</f>
        <v>0</v>
      </c>
      <c r="AC9" s="102">
        <f t="shared" si="1"/>
        <v>0</v>
      </c>
      <c r="AD9" s="102">
        <f t="shared" si="1"/>
        <v>0</v>
      </c>
    </row>
    <row r="10" spans="1:30" s="26" customFormat="1" ht="20.25" x14ac:dyDescent="0.2">
      <c r="A10" s="49" t="str">
        <f>IF(COUNTA(G10,H10,I10)&gt;1,"Please check again","")</f>
        <v/>
      </c>
      <c r="B10" s="23" t="s">
        <v>6</v>
      </c>
      <c r="C10" s="170" t="s">
        <v>156</v>
      </c>
      <c r="D10" s="170" t="s">
        <v>154</v>
      </c>
      <c r="E10" s="23">
        <v>1</v>
      </c>
      <c r="F10" s="25"/>
      <c r="G10" s="50"/>
      <c r="H10" s="50"/>
      <c r="I10" s="1"/>
      <c r="J10" s="100">
        <f>IF((G10&lt;&gt;""),($G$2*E10),IF((H10&lt;&gt;""),($H$2*E10),IF((I10&lt;&gt;""),($I$2*E10),0)))</f>
        <v>0</v>
      </c>
      <c r="K10" s="95"/>
      <c r="L10" s="95"/>
      <c r="M10" s="95">
        <f>IF((G10&lt;&gt;""),($G$2*E10),0)</f>
        <v>0</v>
      </c>
      <c r="N10" s="95">
        <f>IF((H10&lt;&gt;""),($H$2*E10),IF((I10&lt;&gt;""),($I$2*E10),0))</f>
        <v>0</v>
      </c>
      <c r="O10" s="95">
        <f>IF((I10&lt;&gt;""),($I$2*E10),0)</f>
        <v>0</v>
      </c>
      <c r="P10" s="95"/>
      <c r="Q10" s="95"/>
      <c r="R10" s="95"/>
      <c r="S10" s="95"/>
      <c r="T10" s="95"/>
      <c r="U10" s="95"/>
      <c r="V10" s="95">
        <f>IF(E10=1,IF(G10&lt;&gt;"",1,0))</f>
        <v>0</v>
      </c>
      <c r="W10" s="95">
        <f>IF(E10=1,IF(H10&lt;&gt;"",1,0))</f>
        <v>0</v>
      </c>
      <c r="X10" s="95">
        <f>IF(E10=1,IF(I10&lt;&gt;"",1,0))</f>
        <v>0</v>
      </c>
      <c r="Y10" s="102">
        <f>IF(E10=2,IF(G10&lt;&gt;"",1,0),0)</f>
        <v>0</v>
      </c>
      <c r="Z10" s="102">
        <f t="shared" si="0"/>
        <v>0</v>
      </c>
      <c r="AA10" s="102">
        <f t="shared" si="0"/>
        <v>0</v>
      </c>
      <c r="AB10" s="102">
        <f>IF(E10=3,IF(G10&lt;&gt;"",1,0),0)</f>
        <v>0</v>
      </c>
      <c r="AC10" s="102">
        <f t="shared" si="1"/>
        <v>0</v>
      </c>
      <c r="AD10" s="102">
        <f t="shared" si="1"/>
        <v>0</v>
      </c>
    </row>
    <row r="11" spans="1:30" s="26" customFormat="1" ht="25.5" x14ac:dyDescent="0.2">
      <c r="A11" s="49" t="str">
        <f>IF(COUNTA(G11,H11,I11)&gt;1,"Please check again","")</f>
        <v/>
      </c>
      <c r="B11" s="23" t="s">
        <v>7</v>
      </c>
      <c r="C11" s="24" t="s">
        <v>156</v>
      </c>
      <c r="D11" s="170" t="s">
        <v>155</v>
      </c>
      <c r="E11" s="23">
        <v>1</v>
      </c>
      <c r="F11" s="155"/>
      <c r="G11" s="50"/>
      <c r="H11" s="50"/>
      <c r="I11" s="1"/>
      <c r="J11" s="100">
        <f>IF((G11&lt;&gt;""),($G$2*E11),IF((H11&lt;&gt;""),($H$2*E11),IF((I11&lt;&gt;""),($I$2*E11),0)))</f>
        <v>0</v>
      </c>
      <c r="K11" s="95"/>
      <c r="L11" s="95"/>
      <c r="M11" s="95">
        <f>IF((G11&lt;&gt;""),($G$2*E11),0)</f>
        <v>0</v>
      </c>
      <c r="N11" s="95">
        <f>IF((H11&lt;&gt;""),($H$2*E11),IF((I11&lt;&gt;""),($I$2*E11),0))</f>
        <v>0</v>
      </c>
      <c r="O11" s="95">
        <f>IF((I11&lt;&gt;""),($I$2*E11),0)</f>
        <v>0</v>
      </c>
      <c r="P11" s="95"/>
      <c r="Q11" s="95"/>
      <c r="R11" s="95"/>
      <c r="S11" s="95"/>
      <c r="T11" s="95"/>
      <c r="U11" s="95"/>
      <c r="V11" s="95">
        <f>IF(E11=1,IF(G11&lt;&gt;"",1,0))</f>
        <v>0</v>
      </c>
      <c r="W11" s="95">
        <f>IF(E11=1,IF(H11&lt;&gt;"",1,0))</f>
        <v>0</v>
      </c>
      <c r="X11" s="95">
        <f>IF(E11=1,IF(I11&lt;&gt;"",1,0))</f>
        <v>0</v>
      </c>
      <c r="Y11" s="102">
        <f>IF(E11=2,IF(G11&lt;&gt;"",1,0),0)</f>
        <v>0</v>
      </c>
      <c r="Z11" s="102">
        <f t="shared" si="0"/>
        <v>0</v>
      </c>
      <c r="AA11" s="102">
        <f t="shared" si="0"/>
        <v>0</v>
      </c>
      <c r="AB11" s="102">
        <f>IF(E11=3,IF(G11&lt;&gt;"",1,0),0)</f>
        <v>0</v>
      </c>
      <c r="AC11" s="102">
        <f t="shared" si="1"/>
        <v>0</v>
      </c>
      <c r="AD11" s="102">
        <f t="shared" si="1"/>
        <v>0</v>
      </c>
    </row>
    <row r="12" spans="1:30" s="26" customFormat="1" ht="30" x14ac:dyDescent="0.2">
      <c r="A12" s="210" t="s">
        <v>145</v>
      </c>
      <c r="B12" s="211"/>
      <c r="C12" s="211"/>
      <c r="D12" s="211"/>
      <c r="E12" s="211"/>
      <c r="F12" s="211"/>
      <c r="G12" s="211"/>
      <c r="H12" s="211"/>
      <c r="I12" s="211"/>
      <c r="J12" s="100"/>
      <c r="K12" s="95"/>
      <c r="L12" s="95"/>
      <c r="M12" s="95"/>
      <c r="N12" s="95"/>
      <c r="O12" s="95"/>
      <c r="P12" s="95"/>
      <c r="Q12" s="95"/>
      <c r="R12" s="95"/>
      <c r="S12" s="95"/>
      <c r="T12" s="95"/>
      <c r="U12" s="95"/>
      <c r="V12" s="95"/>
      <c r="W12" s="95"/>
      <c r="X12" s="95"/>
      <c r="Y12" s="102"/>
      <c r="Z12" s="102"/>
      <c r="AA12" s="102"/>
      <c r="AB12" s="102"/>
      <c r="AC12" s="102"/>
      <c r="AD12" s="102"/>
    </row>
    <row r="13" spans="1:30" s="26" customFormat="1" ht="20.25" x14ac:dyDescent="0.2">
      <c r="A13" s="49" t="str">
        <f>IF(COUNTA(G13,H13,I13)&gt;1,"Please check again","")</f>
        <v/>
      </c>
      <c r="B13" s="33" t="s">
        <v>133</v>
      </c>
      <c r="C13" s="178" t="s">
        <v>307</v>
      </c>
      <c r="D13" s="179" t="s">
        <v>308</v>
      </c>
      <c r="E13" s="33">
        <v>2</v>
      </c>
      <c r="F13" s="34"/>
      <c r="G13" s="50"/>
      <c r="H13" s="47"/>
      <c r="I13" s="46"/>
      <c r="J13" s="95"/>
      <c r="K13" s="100">
        <f>IF((G13&lt;&gt;""),($G$2*E13),IF((H13&lt;&gt;""),($H$2*E13),IF((I13&lt;&gt;""),($I$2*E13),0)))</f>
        <v>0</v>
      </c>
      <c r="L13" s="95"/>
      <c r="M13" s="100"/>
      <c r="N13" s="100"/>
      <c r="O13" s="100"/>
      <c r="P13" s="95">
        <f>IF((G13&lt;&gt;""),($G$2*E13),0)</f>
        <v>0</v>
      </c>
      <c r="Q13" s="95">
        <f>IF((H13&lt;&gt;""),($H$2*E13),IF((I13&lt;&gt;""),($I$2*E13),0))</f>
        <v>0</v>
      </c>
      <c r="R13" s="95">
        <f>IF((I13&lt;&gt;""),($I$2*E13),0)</f>
        <v>0</v>
      </c>
      <c r="S13" s="95"/>
      <c r="T13" s="95"/>
      <c r="U13" s="95"/>
      <c r="V13" s="102">
        <f>IF(E13=1,IF(#REF!&lt;&gt;"",1,0),0)</f>
        <v>0</v>
      </c>
      <c r="W13" s="95">
        <f>IF(E13=1,IF(H13&lt;&gt;"",1,0),0)</f>
        <v>0</v>
      </c>
      <c r="X13" s="95">
        <f>IF(E13=1,IF(I13&lt;&gt;"",1,0),0)</f>
        <v>0</v>
      </c>
      <c r="Y13" s="102">
        <f t="shared" ref="Y13:AA16" si="2">IF(E13=2,IF(G13&lt;&gt;"",1,0),0)</f>
        <v>0</v>
      </c>
      <c r="Z13" s="102">
        <f t="shared" si="2"/>
        <v>0</v>
      </c>
      <c r="AA13" s="102">
        <f t="shared" si="2"/>
        <v>0</v>
      </c>
      <c r="AB13" s="102">
        <f t="shared" ref="AB13:AD16" si="3">IF(E13=3,IF(G13&lt;&gt;"",1,0),0)</f>
        <v>0</v>
      </c>
      <c r="AC13" s="102">
        <f t="shared" si="3"/>
        <v>0</v>
      </c>
      <c r="AD13" s="102">
        <f t="shared" si="3"/>
        <v>0</v>
      </c>
    </row>
    <row r="14" spans="1:30" s="26" customFormat="1" ht="25.5" x14ac:dyDescent="0.2">
      <c r="A14" s="49" t="str">
        <f>IF(COUNTA(G14,H14,I14)&gt;1,"Please check again","")</f>
        <v/>
      </c>
      <c r="B14" s="33" t="s">
        <v>134</v>
      </c>
      <c r="C14" s="179" t="s">
        <v>307</v>
      </c>
      <c r="D14" s="179" t="s">
        <v>309</v>
      </c>
      <c r="E14" s="33">
        <v>2</v>
      </c>
      <c r="F14" s="34"/>
      <c r="G14" s="50"/>
      <c r="H14" s="47"/>
      <c r="I14" s="46"/>
      <c r="J14" s="95"/>
      <c r="K14" s="100">
        <f>IF((G14&lt;&gt;""),($G$2*E14),IF((H14&lt;&gt;""),($H$2*E14),IF((I14&lt;&gt;""),($I$2*E14),0)))</f>
        <v>0</v>
      </c>
      <c r="L14" s="95"/>
      <c r="M14" s="100"/>
      <c r="N14" s="100"/>
      <c r="O14" s="100"/>
      <c r="P14" s="95">
        <f>IF((G14&lt;&gt;""),($G$2*E14),0)</f>
        <v>0</v>
      </c>
      <c r="Q14" s="95">
        <f>IF((H14&lt;&gt;""),($H$2*E14),IF((I14&lt;&gt;""),($I$2*E14),0))</f>
        <v>0</v>
      </c>
      <c r="R14" s="95">
        <f>IF((I14&lt;&gt;""),($I$2*E14),0)</f>
        <v>0</v>
      </c>
      <c r="S14" s="95"/>
      <c r="T14" s="95"/>
      <c r="U14" s="95"/>
      <c r="V14" s="102">
        <f>IF(E14=1,IF(G13&lt;&gt;"",1,0),0)</f>
        <v>0</v>
      </c>
      <c r="W14" s="95">
        <f>IF(E14=1,IF(H14&lt;&gt;"",1,0),0)</f>
        <v>0</v>
      </c>
      <c r="X14" s="95">
        <f>IF(E14=1,IF(I14&lt;&gt;"",1,0),0)</f>
        <v>0</v>
      </c>
      <c r="Y14" s="102">
        <f t="shared" si="2"/>
        <v>0</v>
      </c>
      <c r="Z14" s="102">
        <f t="shared" si="2"/>
        <v>0</v>
      </c>
      <c r="AA14" s="102">
        <f t="shared" si="2"/>
        <v>0</v>
      </c>
      <c r="AB14" s="102">
        <f t="shared" si="3"/>
        <v>0</v>
      </c>
      <c r="AC14" s="102">
        <f t="shared" si="3"/>
        <v>0</v>
      </c>
      <c r="AD14" s="102">
        <f t="shared" si="3"/>
        <v>0</v>
      </c>
    </row>
    <row r="15" spans="1:30" s="26" customFormat="1" ht="20.25" x14ac:dyDescent="0.2">
      <c r="A15" s="49" t="str">
        <f>IF(COUNTA(G15,H15,I15)&gt;1,"Please check again","")</f>
        <v/>
      </c>
      <c r="B15" s="33" t="s">
        <v>135</v>
      </c>
      <c r="C15" s="179" t="s">
        <v>307</v>
      </c>
      <c r="D15" s="179" t="s">
        <v>310</v>
      </c>
      <c r="E15" s="33">
        <v>2</v>
      </c>
      <c r="F15" s="34"/>
      <c r="G15" s="50"/>
      <c r="H15" s="47"/>
      <c r="I15" s="2"/>
      <c r="J15" s="95"/>
      <c r="K15" s="100">
        <f>IF((G15&lt;&gt;""),($G$2*E15),IF((H15&lt;&gt;""),($H$2*E15),IF((I15&lt;&gt;""),($I$2*E15),0)))</f>
        <v>0</v>
      </c>
      <c r="L15" s="95"/>
      <c r="M15" s="100"/>
      <c r="N15" s="100"/>
      <c r="O15" s="100"/>
      <c r="P15" s="95">
        <f>IF((G15&lt;&gt;""),($G$2*E15),0)</f>
        <v>0</v>
      </c>
      <c r="Q15" s="95">
        <f>IF((H15&lt;&gt;""),($H$2*E15),IF((I15&lt;&gt;""),($I$2*E15),0))</f>
        <v>0</v>
      </c>
      <c r="R15" s="95">
        <f>IF((I15&lt;&gt;""),($I$2*E15),0)</f>
        <v>0</v>
      </c>
      <c r="S15" s="95"/>
      <c r="T15" s="95"/>
      <c r="U15" s="95"/>
      <c r="V15" s="102">
        <f>IF(E15=1,IF(G14&lt;&gt;"",1,0),0)</f>
        <v>0</v>
      </c>
      <c r="W15" s="95">
        <f>IF(E15=1,IF(H15&lt;&gt;"",1,0),0)</f>
        <v>0</v>
      </c>
      <c r="X15" s="95">
        <f>IF(E15=1,IF(I15&lt;&gt;"",1,0),0)</f>
        <v>0</v>
      </c>
      <c r="Y15" s="102">
        <f t="shared" si="2"/>
        <v>0</v>
      </c>
      <c r="Z15" s="102">
        <f t="shared" si="2"/>
        <v>0</v>
      </c>
      <c r="AA15" s="102">
        <f t="shared" si="2"/>
        <v>0</v>
      </c>
      <c r="AB15" s="102">
        <f t="shared" si="3"/>
        <v>0</v>
      </c>
      <c r="AC15" s="102">
        <f t="shared" si="3"/>
        <v>0</v>
      </c>
      <c r="AD15" s="102">
        <f t="shared" si="3"/>
        <v>0</v>
      </c>
    </row>
    <row r="16" spans="1:30" s="26" customFormat="1" ht="20.25" x14ac:dyDescent="0.2">
      <c r="A16" s="49" t="str">
        <f>IF(COUNTA(G16,H16,I16)&gt;1,"Please check again","")</f>
        <v/>
      </c>
      <c r="B16" s="33" t="s">
        <v>136</v>
      </c>
      <c r="C16" s="179" t="s">
        <v>307</v>
      </c>
      <c r="D16" s="179" t="s">
        <v>311</v>
      </c>
      <c r="E16" s="33">
        <v>2</v>
      </c>
      <c r="F16" s="34"/>
      <c r="G16" s="50"/>
      <c r="H16" s="47"/>
      <c r="I16" s="1"/>
      <c r="J16" s="95"/>
      <c r="K16" s="100">
        <f>IF((G16&lt;&gt;""),($G$2*E16),IF((H16&lt;&gt;""),($H$2*E16),IF((I16&lt;&gt;""),($I$2*E16),0)))</f>
        <v>0</v>
      </c>
      <c r="L16" s="95"/>
      <c r="M16" s="100"/>
      <c r="N16" s="100"/>
      <c r="O16" s="100"/>
      <c r="P16" s="95">
        <f>IF((G16&lt;&gt;""),($G$2*E16),0)</f>
        <v>0</v>
      </c>
      <c r="Q16" s="95">
        <f>IF((H16&lt;&gt;""),($H$2*E16),IF((I16&lt;&gt;""),($I$2*E16),0))</f>
        <v>0</v>
      </c>
      <c r="R16" s="95">
        <f>IF((I16&lt;&gt;""),($I$2*E16),0)</f>
        <v>0</v>
      </c>
      <c r="S16" s="95"/>
      <c r="T16" s="95"/>
      <c r="U16" s="95"/>
      <c r="V16" s="102">
        <f>IF(E16=1,IF(G15&lt;&gt;"",1,0),0)</f>
        <v>0</v>
      </c>
      <c r="W16" s="95">
        <f>IF(E16=1,IF(H16&lt;&gt;"",1,0),0)</f>
        <v>0</v>
      </c>
      <c r="X16" s="95">
        <f>IF(E16=1,IF(I16&lt;&gt;"",1,0),0)</f>
        <v>0</v>
      </c>
      <c r="Y16" s="102">
        <f t="shared" si="2"/>
        <v>0</v>
      </c>
      <c r="Z16" s="102">
        <f t="shared" si="2"/>
        <v>0</v>
      </c>
      <c r="AA16" s="102">
        <f t="shared" si="2"/>
        <v>0</v>
      </c>
      <c r="AB16" s="102">
        <f t="shared" si="3"/>
        <v>0</v>
      </c>
      <c r="AC16" s="102">
        <f t="shared" si="3"/>
        <v>0</v>
      </c>
      <c r="AD16" s="102">
        <f t="shared" si="3"/>
        <v>0</v>
      </c>
    </row>
    <row r="17" spans="1:30" ht="16.5" customHeight="1" x14ac:dyDescent="0.2">
      <c r="A17" s="51"/>
      <c r="B17" s="52"/>
      <c r="C17" s="53"/>
      <c r="D17" s="202"/>
      <c r="E17" s="203"/>
      <c r="F17" s="22"/>
      <c r="G17" s="43">
        <f>COUNTA(G8:G16)</f>
        <v>0</v>
      </c>
      <c r="H17" s="43">
        <f>COUNTA(H8:H16)</f>
        <v>0</v>
      </c>
      <c r="I17" s="43">
        <f>COUNTA(I8:I16)</f>
        <v>0</v>
      </c>
      <c r="J17" s="101">
        <f>SUM(J8:J16)</f>
        <v>0</v>
      </c>
      <c r="K17" s="101">
        <f>SUM(K8:K16)</f>
        <v>0</v>
      </c>
      <c r="L17" s="101">
        <f>SUM(L8:L16)</f>
        <v>0</v>
      </c>
      <c r="M17" s="95">
        <f>SUM(M8:M16)</f>
        <v>0</v>
      </c>
      <c r="N17" s="95">
        <f t="shared" ref="N17:U17" si="4">SUM(N8:N16)</f>
        <v>0</v>
      </c>
      <c r="O17" s="95">
        <f t="shared" si="4"/>
        <v>0</v>
      </c>
      <c r="P17" s="95">
        <f t="shared" si="4"/>
        <v>0</v>
      </c>
      <c r="Q17" s="95">
        <f t="shared" si="4"/>
        <v>0</v>
      </c>
      <c r="R17" s="95">
        <f t="shared" si="4"/>
        <v>0</v>
      </c>
      <c r="S17" s="95">
        <f t="shared" si="4"/>
        <v>0</v>
      </c>
      <c r="T17" s="95">
        <f t="shared" si="4"/>
        <v>0</v>
      </c>
      <c r="U17" s="95">
        <f t="shared" si="4"/>
        <v>0</v>
      </c>
      <c r="V17" s="95">
        <f>SUM(V8:V16)</f>
        <v>0</v>
      </c>
      <c r="W17" s="95">
        <f t="shared" ref="W17:AD17" si="5">SUM(W8:W16)</f>
        <v>0</v>
      </c>
      <c r="X17" s="95">
        <f t="shared" si="5"/>
        <v>0</v>
      </c>
      <c r="Y17" s="95">
        <f t="shared" si="5"/>
        <v>0</v>
      </c>
      <c r="Z17" s="95">
        <f t="shared" si="5"/>
        <v>0</v>
      </c>
      <c r="AA17" s="95">
        <f t="shared" si="5"/>
        <v>0</v>
      </c>
      <c r="AB17" s="95">
        <f t="shared" si="5"/>
        <v>0</v>
      </c>
      <c r="AC17" s="95">
        <f t="shared" si="5"/>
        <v>0</v>
      </c>
      <c r="AD17" s="95">
        <f t="shared" si="5"/>
        <v>0</v>
      </c>
    </row>
    <row r="18" spans="1:30" ht="22.5" customHeight="1" x14ac:dyDescent="0.2">
      <c r="A18" s="51"/>
      <c r="B18" s="52"/>
      <c r="C18" s="53"/>
      <c r="D18" s="204" t="s">
        <v>343</v>
      </c>
      <c r="E18" s="205"/>
      <c r="F18" s="22"/>
      <c r="G18" s="206">
        <f>SUM(G17:I17)</f>
        <v>0</v>
      </c>
      <c r="H18" s="206"/>
      <c r="I18" s="206"/>
      <c r="J18" s="101"/>
      <c r="K18" s="95"/>
      <c r="Z18" s="96"/>
      <c r="AA18" s="96"/>
      <c r="AB18" s="96"/>
    </row>
    <row r="19" spans="1:30" ht="45.75" customHeight="1" x14ac:dyDescent="0.2">
      <c r="A19" s="51"/>
      <c r="B19" s="54"/>
      <c r="C19" s="55"/>
      <c r="D19" s="217" t="s">
        <v>341</v>
      </c>
      <c r="E19" s="218"/>
      <c r="F19" s="22"/>
      <c r="G19" s="201">
        <f>SUM(J17:L17)</f>
        <v>0</v>
      </c>
      <c r="H19" s="201"/>
      <c r="I19" s="201"/>
      <c r="J19" s="101"/>
      <c r="K19" s="95">
        <v>450</v>
      </c>
      <c r="Z19" s="96"/>
      <c r="AA19" s="96"/>
      <c r="AB19" s="96"/>
    </row>
    <row r="20" spans="1:30" ht="24" customHeight="1" x14ac:dyDescent="0.2">
      <c r="A20" s="51"/>
      <c r="B20" s="54"/>
      <c r="C20" s="85"/>
      <c r="D20" s="213" t="s">
        <v>313</v>
      </c>
      <c r="E20" s="214"/>
      <c r="F20" s="86"/>
      <c r="G20" s="220">
        <f>J17</f>
        <v>0</v>
      </c>
      <c r="H20" s="220"/>
      <c r="I20" s="220"/>
      <c r="J20" s="101"/>
      <c r="K20" s="95"/>
      <c r="Z20" s="96"/>
      <c r="AA20" s="96"/>
      <c r="AB20" s="96"/>
    </row>
    <row r="21" spans="1:30" ht="24" customHeight="1" x14ac:dyDescent="0.2">
      <c r="A21" s="51"/>
      <c r="B21" s="54"/>
      <c r="C21" s="87"/>
      <c r="D21" s="215" t="s">
        <v>331</v>
      </c>
      <c r="E21" s="216"/>
      <c r="F21" s="86"/>
      <c r="G21" s="221">
        <f>K17</f>
        <v>0</v>
      </c>
      <c r="H21" s="221"/>
      <c r="I21" s="221"/>
      <c r="J21" s="101"/>
      <c r="K21" s="95"/>
      <c r="Z21" s="96"/>
      <c r="AA21" s="96"/>
      <c r="AB21" s="96"/>
    </row>
    <row r="22" spans="1:30" ht="24" customHeight="1" x14ac:dyDescent="0.2">
      <c r="A22" s="51"/>
      <c r="B22" s="54"/>
      <c r="C22" s="85"/>
      <c r="D22" s="207" t="s">
        <v>342</v>
      </c>
      <c r="E22" s="208"/>
      <c r="F22" s="86"/>
      <c r="G22" s="219">
        <f>L17</f>
        <v>0</v>
      </c>
      <c r="H22" s="219"/>
      <c r="I22" s="219"/>
      <c r="J22" s="101"/>
      <c r="K22" s="95"/>
      <c r="Z22" s="96"/>
      <c r="AA22" s="96"/>
      <c r="AB22" s="96"/>
    </row>
    <row r="23" spans="1:30" ht="24" customHeight="1" x14ac:dyDescent="0.2">
      <c r="A23" s="51"/>
      <c r="B23" s="54"/>
      <c r="C23" s="56"/>
      <c r="D23" s="60"/>
      <c r="E23" s="73"/>
      <c r="F23" s="57"/>
      <c r="G23" s="57"/>
      <c r="H23" s="57"/>
      <c r="I23" s="57"/>
      <c r="J23" s="101"/>
      <c r="K23" s="95"/>
      <c r="Z23" s="96"/>
      <c r="AA23" s="96"/>
      <c r="AB23" s="96"/>
    </row>
    <row r="24" spans="1:30" ht="72" customHeight="1" x14ac:dyDescent="0.2">
      <c r="A24" s="51"/>
      <c r="B24" s="54"/>
      <c r="C24" s="56"/>
      <c r="D24" s="212">
        <f>(G19/K19)</f>
        <v>0</v>
      </c>
      <c r="E24" s="212"/>
      <c r="F24" s="212"/>
      <c r="G24" s="212"/>
      <c r="H24" s="212"/>
      <c r="I24" s="212"/>
      <c r="J24" s="101"/>
      <c r="K24" s="95"/>
      <c r="Z24" s="96"/>
      <c r="AA24" s="96"/>
      <c r="AB24" s="96"/>
    </row>
    <row r="25" spans="1:30" s="45" customFormat="1" ht="26.25" customHeight="1" x14ac:dyDescent="0.2">
      <c r="A25" s="51"/>
      <c r="B25" s="57"/>
      <c r="C25" s="57"/>
      <c r="D25" s="92" t="s">
        <v>316</v>
      </c>
      <c r="E25" s="73"/>
      <c r="F25" s="61"/>
      <c r="G25" s="84" t="s">
        <v>320</v>
      </c>
      <c r="H25" s="84" t="s">
        <v>321</v>
      </c>
      <c r="I25" s="62" t="s">
        <v>322</v>
      </c>
      <c r="J25" s="145"/>
      <c r="K25" s="95"/>
      <c r="L25" s="95"/>
      <c r="M25" s="95"/>
      <c r="N25" s="95"/>
      <c r="O25" s="95"/>
      <c r="P25" s="95"/>
      <c r="Q25" s="95"/>
      <c r="R25" s="95"/>
      <c r="S25" s="95"/>
      <c r="T25" s="95"/>
      <c r="U25" s="95"/>
      <c r="V25" s="95"/>
      <c r="W25" s="95"/>
      <c r="X25" s="98"/>
      <c r="Y25" s="98"/>
      <c r="Z25" s="98"/>
      <c r="AA25" s="98"/>
      <c r="AB25" s="98"/>
      <c r="AC25" s="98"/>
      <c r="AD25" s="98"/>
    </row>
    <row r="26" spans="1:30" s="45" customFormat="1" ht="24.75" customHeight="1" x14ac:dyDescent="0.2">
      <c r="A26" s="51"/>
      <c r="B26" s="57"/>
      <c r="C26" s="57"/>
      <c r="D26" s="213" t="s">
        <v>317</v>
      </c>
      <c r="E26" s="214"/>
      <c r="F26" s="44"/>
      <c r="G26" s="89">
        <f>M17</f>
        <v>0</v>
      </c>
      <c r="H26" s="89">
        <f>N17</f>
        <v>0</v>
      </c>
      <c r="I26" s="89">
        <f>O17</f>
        <v>0</v>
      </c>
      <c r="J26" s="100"/>
      <c r="K26" s="95"/>
      <c r="L26" s="95"/>
      <c r="M26" s="95"/>
      <c r="N26" s="95"/>
      <c r="O26" s="95"/>
      <c r="P26" s="95"/>
      <c r="Q26" s="95"/>
      <c r="R26" s="95"/>
      <c r="S26" s="95"/>
      <c r="T26" s="95"/>
      <c r="U26" s="95"/>
      <c r="V26" s="95"/>
      <c r="W26" s="95"/>
      <c r="X26" s="98"/>
      <c r="Y26" s="98"/>
      <c r="Z26" s="98"/>
      <c r="AA26" s="98"/>
      <c r="AB26" s="98"/>
      <c r="AC26" s="98"/>
      <c r="AD26" s="98"/>
    </row>
    <row r="27" spans="1:30" s="45" customFormat="1" ht="23.25" customHeight="1" x14ac:dyDescent="0.2">
      <c r="A27" s="51"/>
      <c r="B27" s="57"/>
      <c r="C27" s="57"/>
      <c r="D27" s="215" t="s">
        <v>318</v>
      </c>
      <c r="E27" s="216"/>
      <c r="F27" s="44"/>
      <c r="G27" s="90">
        <f>P17</f>
        <v>0</v>
      </c>
      <c r="H27" s="90">
        <f>Q17</f>
        <v>0</v>
      </c>
      <c r="I27" s="90">
        <f>R17</f>
        <v>0</v>
      </c>
      <c r="J27" s="100"/>
      <c r="K27" s="95"/>
      <c r="L27" s="95"/>
      <c r="M27" s="95"/>
      <c r="N27" s="95"/>
      <c r="O27" s="95"/>
      <c r="P27" s="95"/>
      <c r="Q27" s="95"/>
      <c r="R27" s="95"/>
      <c r="S27" s="95"/>
      <c r="T27" s="95"/>
      <c r="U27" s="95"/>
      <c r="V27" s="95"/>
      <c r="W27" s="95"/>
      <c r="X27" s="98"/>
      <c r="Y27" s="98"/>
      <c r="Z27" s="98"/>
      <c r="AA27" s="98"/>
      <c r="AB27" s="98"/>
      <c r="AC27" s="98"/>
      <c r="AD27" s="98"/>
    </row>
    <row r="28" spans="1:30" s="45" customFormat="1" ht="24" customHeight="1" x14ac:dyDescent="0.2">
      <c r="A28" s="51"/>
      <c r="B28" s="57"/>
      <c r="C28" s="57"/>
      <c r="D28" s="207" t="s">
        <v>319</v>
      </c>
      <c r="E28" s="208"/>
      <c r="F28" s="44"/>
      <c r="G28" s="91">
        <f>S17</f>
        <v>0</v>
      </c>
      <c r="H28" s="91">
        <f>T17</f>
        <v>0</v>
      </c>
      <c r="I28" s="91">
        <f>U17</f>
        <v>0</v>
      </c>
      <c r="J28" s="100"/>
      <c r="K28" s="95"/>
      <c r="L28" s="95"/>
      <c r="M28" s="95"/>
      <c r="N28" s="95"/>
      <c r="O28" s="95"/>
      <c r="P28" s="95"/>
      <c r="Q28" s="95"/>
      <c r="R28" s="95"/>
      <c r="S28" s="95"/>
      <c r="T28" s="95"/>
      <c r="U28" s="95"/>
      <c r="V28" s="95"/>
      <c r="W28" s="95"/>
      <c r="X28" s="98"/>
      <c r="Y28" s="98"/>
      <c r="Z28" s="98"/>
      <c r="AA28" s="98"/>
      <c r="AB28" s="98"/>
      <c r="AC28" s="98"/>
      <c r="AD28" s="98"/>
    </row>
    <row r="29" spans="1:30" ht="21" customHeight="1" x14ac:dyDescent="0.2">
      <c r="A29" s="51"/>
      <c r="B29" s="58"/>
      <c r="C29" s="59"/>
      <c r="D29" s="63"/>
      <c r="E29" s="74"/>
      <c r="F29" s="64"/>
      <c r="G29" s="65"/>
      <c r="H29" s="65"/>
      <c r="I29" s="58"/>
      <c r="J29" s="100"/>
      <c r="K29" s="95"/>
      <c r="Z29" s="96"/>
      <c r="AA29" s="96"/>
      <c r="AB29" s="96"/>
    </row>
    <row r="30" spans="1:30" ht="21" customHeight="1" x14ac:dyDescent="0.2">
      <c r="A30" s="51"/>
      <c r="B30" s="58"/>
      <c r="C30" s="59"/>
      <c r="D30" s="92" t="s">
        <v>326</v>
      </c>
      <c r="E30" s="92"/>
      <c r="F30" s="64"/>
      <c r="G30" s="84" t="s">
        <v>320</v>
      </c>
      <c r="H30" s="84" t="s">
        <v>321</v>
      </c>
      <c r="I30" s="84" t="s">
        <v>320</v>
      </c>
      <c r="J30" s="95"/>
      <c r="K30" s="95"/>
      <c r="Z30" s="96"/>
      <c r="AA30" s="96"/>
      <c r="AB30" s="96"/>
    </row>
    <row r="31" spans="1:30" ht="21.75" customHeight="1" x14ac:dyDescent="0.2">
      <c r="A31" s="51"/>
      <c r="B31" s="58"/>
      <c r="C31" s="59"/>
      <c r="D31" s="213" t="s">
        <v>317</v>
      </c>
      <c r="E31" s="214"/>
      <c r="F31" s="64"/>
      <c r="G31" s="89">
        <f>V17</f>
        <v>0</v>
      </c>
      <c r="H31" s="89">
        <f>W17</f>
        <v>0</v>
      </c>
      <c r="I31" s="89">
        <f>X17</f>
        <v>0</v>
      </c>
      <c r="J31" s="95"/>
      <c r="K31" s="95"/>
      <c r="Z31" s="96"/>
      <c r="AA31" s="96"/>
      <c r="AB31" s="96"/>
    </row>
    <row r="32" spans="1:30" ht="27.75" customHeight="1" x14ac:dyDescent="0.2">
      <c r="A32" s="51"/>
      <c r="B32" s="93"/>
      <c r="C32" s="93"/>
      <c r="D32" s="215" t="s">
        <v>318</v>
      </c>
      <c r="E32" s="216"/>
      <c r="F32" s="93"/>
      <c r="G32" s="90">
        <f>Y17</f>
        <v>0</v>
      </c>
      <c r="H32" s="90">
        <f>Z17</f>
        <v>0</v>
      </c>
      <c r="I32" s="90">
        <f>AA17</f>
        <v>0</v>
      </c>
      <c r="J32" s="95"/>
      <c r="K32" s="95"/>
      <c r="Z32" s="96"/>
      <c r="AA32" s="96"/>
      <c r="AB32" s="96"/>
    </row>
    <row r="33" spans="1:28" ht="27.75" customHeight="1" x14ac:dyDescent="0.2">
      <c r="A33" s="51"/>
      <c r="B33" s="93"/>
      <c r="C33" s="93"/>
      <c r="D33" s="207" t="s">
        <v>319</v>
      </c>
      <c r="E33" s="208"/>
      <c r="F33" s="93"/>
      <c r="G33" s="91">
        <f>AB17</f>
        <v>0</v>
      </c>
      <c r="H33" s="91">
        <f>AC17</f>
        <v>0</v>
      </c>
      <c r="I33" s="91">
        <f>AD17</f>
        <v>0</v>
      </c>
      <c r="J33" s="95"/>
      <c r="K33" s="95"/>
      <c r="Z33" s="96"/>
      <c r="AA33" s="96"/>
      <c r="AB33" s="96"/>
    </row>
    <row r="34" spans="1:28" ht="27.75" customHeight="1" x14ac:dyDescent="0.2">
      <c r="A34" s="51"/>
      <c r="B34" s="93"/>
      <c r="C34" s="93"/>
      <c r="D34" s="93"/>
      <c r="E34" s="93"/>
      <c r="F34" s="93"/>
      <c r="G34" s="93"/>
      <c r="H34" s="93"/>
      <c r="I34" s="93"/>
      <c r="J34" s="95"/>
      <c r="K34" s="95"/>
      <c r="Z34" s="96"/>
      <c r="AA34" s="96"/>
      <c r="AB34" s="96"/>
    </row>
    <row r="35" spans="1:28" ht="27.75" customHeight="1" x14ac:dyDescent="0.2">
      <c r="A35" s="51"/>
      <c r="B35" s="93"/>
      <c r="C35" s="93"/>
      <c r="D35" s="93"/>
      <c r="E35" s="93"/>
      <c r="F35" s="93"/>
      <c r="G35" s="93"/>
      <c r="H35" s="93"/>
      <c r="I35" s="93"/>
      <c r="J35" s="95"/>
      <c r="K35" s="95"/>
      <c r="Z35" s="96"/>
      <c r="AA35" s="96"/>
      <c r="AB35" s="96"/>
    </row>
    <row r="36" spans="1:28" ht="27.75" customHeight="1" x14ac:dyDescent="0.2">
      <c r="A36" s="51"/>
      <c r="B36" s="58"/>
      <c r="C36" s="59"/>
      <c r="D36" s="66"/>
      <c r="E36" s="75"/>
      <c r="F36" s="58"/>
      <c r="G36" s="58"/>
      <c r="H36" s="58"/>
      <c r="I36" s="58"/>
      <c r="J36" s="95"/>
      <c r="K36" s="95"/>
      <c r="Z36" s="96"/>
      <c r="AA36" s="96"/>
      <c r="AB36" s="96"/>
    </row>
    <row r="37" spans="1:28" ht="27.75" customHeight="1" x14ac:dyDescent="0.2">
      <c r="A37" s="51"/>
      <c r="B37" s="58"/>
      <c r="C37" s="59"/>
      <c r="D37" s="59"/>
      <c r="E37" s="75"/>
      <c r="F37" s="58"/>
      <c r="G37" s="58"/>
      <c r="H37" s="58"/>
      <c r="I37" s="58"/>
      <c r="J37" s="95"/>
      <c r="K37" s="95"/>
      <c r="Z37" s="96"/>
      <c r="AA37" s="96"/>
      <c r="AB37" s="96"/>
    </row>
    <row r="38" spans="1:28" ht="27.75" customHeight="1" x14ac:dyDescent="0.2">
      <c r="A38" s="51"/>
      <c r="B38" s="58"/>
      <c r="C38" s="209" t="s">
        <v>144</v>
      </c>
      <c r="D38" s="209"/>
      <c r="E38" s="209"/>
      <c r="F38" s="209"/>
      <c r="G38" s="209"/>
      <c r="H38" s="58"/>
      <c r="I38" s="58"/>
      <c r="J38" s="95"/>
      <c r="K38" s="95"/>
      <c r="Z38" s="96"/>
      <c r="AA38" s="96"/>
      <c r="AB38" s="96"/>
    </row>
    <row r="39" spans="1:28" ht="27.75" customHeight="1" x14ac:dyDescent="0.2">
      <c r="A39" s="51"/>
      <c r="B39" s="58"/>
      <c r="C39" s="209"/>
      <c r="D39" s="209"/>
      <c r="E39" s="209"/>
      <c r="F39" s="209"/>
      <c r="G39" s="209"/>
      <c r="H39" s="58"/>
      <c r="I39" s="58"/>
      <c r="J39" s="95"/>
      <c r="K39" s="95"/>
      <c r="Z39" s="96"/>
      <c r="AA39" s="96"/>
      <c r="AB39" s="96"/>
    </row>
    <row r="40" spans="1:28" ht="27.75" customHeight="1" x14ac:dyDescent="0.2">
      <c r="A40" s="51"/>
      <c r="B40" s="58"/>
      <c r="C40" s="59"/>
      <c r="D40" s="66"/>
      <c r="E40" s="75"/>
      <c r="F40" s="58"/>
      <c r="G40" s="58"/>
      <c r="H40" s="58"/>
      <c r="I40" s="58"/>
      <c r="J40" s="95"/>
      <c r="K40" s="95"/>
      <c r="Z40" s="96"/>
      <c r="AA40" s="96"/>
      <c r="AB40" s="96"/>
    </row>
    <row r="41" spans="1:28" ht="27.75" customHeight="1" x14ac:dyDescent="0.2">
      <c r="A41" s="51"/>
      <c r="B41" s="58"/>
      <c r="C41" s="59"/>
      <c r="D41" s="66"/>
      <c r="E41" s="75"/>
      <c r="F41" s="58"/>
      <c r="G41" s="58"/>
      <c r="H41" s="58"/>
      <c r="I41" s="58"/>
      <c r="J41" s="95"/>
      <c r="K41" s="95"/>
      <c r="Z41" s="96"/>
      <c r="AA41" s="96"/>
      <c r="AB41" s="96"/>
    </row>
    <row r="42" spans="1:28" ht="27.75" customHeight="1" x14ac:dyDescent="0.2">
      <c r="A42" s="51"/>
      <c r="B42" s="58"/>
      <c r="C42" s="59"/>
      <c r="D42" s="66"/>
      <c r="E42" s="75"/>
      <c r="F42" s="58"/>
      <c r="G42" s="58"/>
      <c r="H42" s="58"/>
      <c r="I42" s="58"/>
      <c r="J42" s="95"/>
      <c r="K42" s="95"/>
      <c r="Z42" s="96"/>
      <c r="AA42" s="96"/>
      <c r="AB42" s="96"/>
    </row>
    <row r="43" spans="1:28" ht="27.75" customHeight="1" x14ac:dyDescent="0.2">
      <c r="A43" s="51"/>
      <c r="B43" s="58"/>
      <c r="C43" s="59"/>
      <c r="D43" s="66"/>
      <c r="E43" s="75"/>
      <c r="F43" s="58"/>
      <c r="G43" s="58"/>
      <c r="H43" s="58"/>
      <c r="I43" s="58"/>
      <c r="J43" s="95"/>
      <c r="K43" s="95"/>
      <c r="Z43" s="96"/>
      <c r="AA43" s="96"/>
      <c r="AB43" s="96"/>
    </row>
    <row r="44" spans="1:28" ht="27.75" customHeight="1" x14ac:dyDescent="0.2">
      <c r="A44" s="51"/>
      <c r="B44" s="58"/>
      <c r="C44" s="59"/>
      <c r="D44" s="66"/>
      <c r="E44" s="75"/>
      <c r="F44" s="58"/>
      <c r="G44" s="58"/>
      <c r="H44" s="58"/>
      <c r="I44" s="58"/>
      <c r="J44" s="95"/>
      <c r="K44" s="95"/>
      <c r="Z44" s="96"/>
      <c r="AA44" s="96"/>
      <c r="AB44" s="96"/>
    </row>
    <row r="45" spans="1:28" ht="27.75" customHeight="1" x14ac:dyDescent="0.2">
      <c r="A45" s="51"/>
      <c r="B45" s="58"/>
      <c r="C45" s="59"/>
      <c r="D45" s="66"/>
      <c r="E45" s="75"/>
      <c r="F45" s="58"/>
      <c r="G45" s="58"/>
      <c r="H45" s="58"/>
      <c r="I45" s="58"/>
      <c r="J45" s="95"/>
      <c r="K45" s="95"/>
      <c r="Z45" s="96"/>
      <c r="AA45" s="96"/>
      <c r="AB45" s="96"/>
    </row>
    <row r="46" spans="1:28" ht="27.75" customHeight="1" x14ac:dyDescent="0.2">
      <c r="A46" s="51"/>
      <c r="B46" s="58"/>
      <c r="C46" s="59"/>
      <c r="D46" s="66"/>
      <c r="E46" s="75"/>
      <c r="F46" s="58"/>
      <c r="G46" s="58"/>
      <c r="H46" s="58"/>
      <c r="I46" s="58"/>
      <c r="J46" s="95"/>
      <c r="K46" s="95"/>
      <c r="Z46" s="96"/>
      <c r="AA46" s="96"/>
      <c r="AB46" s="96"/>
    </row>
    <row r="47" spans="1:28" ht="27.75" customHeight="1" x14ac:dyDescent="0.2">
      <c r="A47" s="51"/>
      <c r="B47" s="58"/>
      <c r="C47" s="59"/>
      <c r="D47" s="66"/>
      <c r="E47" s="75"/>
      <c r="F47" s="58"/>
      <c r="G47" s="58"/>
      <c r="H47" s="58"/>
      <c r="I47" s="58"/>
      <c r="J47" s="95"/>
      <c r="K47" s="95"/>
      <c r="Z47" s="96"/>
      <c r="AA47" s="96"/>
      <c r="AB47" s="96"/>
    </row>
    <row r="48" spans="1:28" ht="27.75" customHeight="1" x14ac:dyDescent="0.2">
      <c r="A48" s="51"/>
      <c r="B48" s="58"/>
      <c r="C48" s="59"/>
      <c r="D48" s="66"/>
      <c r="E48" s="75"/>
      <c r="F48" s="58"/>
      <c r="G48" s="58"/>
      <c r="H48" s="58"/>
      <c r="I48" s="58"/>
      <c r="J48" s="95"/>
      <c r="K48" s="95"/>
      <c r="Z48" s="96"/>
      <c r="AA48" s="96"/>
      <c r="AB48" s="96"/>
    </row>
    <row r="49" spans="1:28" ht="27.75" customHeight="1" x14ac:dyDescent="0.2">
      <c r="A49" s="51"/>
      <c r="B49" s="58"/>
      <c r="C49" s="59"/>
      <c r="D49" s="66"/>
      <c r="E49" s="75"/>
      <c r="F49" s="58"/>
      <c r="G49" s="58"/>
      <c r="H49" s="58"/>
      <c r="I49" s="58"/>
      <c r="J49" s="95"/>
      <c r="K49" s="95"/>
      <c r="Z49" s="96"/>
      <c r="AA49" s="96"/>
      <c r="AB49" s="96"/>
    </row>
    <row r="50" spans="1:28" ht="27.75" customHeight="1" x14ac:dyDescent="0.2">
      <c r="A50" s="51"/>
      <c r="B50" s="58"/>
      <c r="C50" s="59"/>
      <c r="D50" s="66"/>
      <c r="E50" s="75"/>
      <c r="F50" s="58"/>
      <c r="G50" s="58"/>
      <c r="H50" s="58"/>
      <c r="I50" s="58"/>
      <c r="J50" s="95"/>
      <c r="K50" s="95"/>
      <c r="Z50" s="96"/>
      <c r="AA50" s="96"/>
      <c r="AB50" s="96"/>
    </row>
    <row r="51" spans="1:28" ht="27.75" customHeight="1" x14ac:dyDescent="0.2">
      <c r="A51" s="51"/>
      <c r="B51" s="58"/>
      <c r="C51" s="59"/>
      <c r="D51" s="66"/>
      <c r="E51" s="75"/>
      <c r="F51" s="58"/>
      <c r="G51" s="58"/>
      <c r="H51" s="58"/>
      <c r="I51" s="58"/>
      <c r="J51" s="95"/>
      <c r="K51" s="95"/>
      <c r="Z51" s="96"/>
      <c r="AA51" s="96"/>
      <c r="AB51" s="96"/>
    </row>
    <row r="52" spans="1:28" ht="27.75" customHeight="1" x14ac:dyDescent="0.2">
      <c r="A52" s="51"/>
      <c r="B52" s="58"/>
      <c r="C52" s="59"/>
      <c r="D52" s="66"/>
      <c r="E52" s="75"/>
      <c r="F52" s="58"/>
      <c r="G52" s="58"/>
      <c r="H52" s="58"/>
      <c r="I52" s="58"/>
      <c r="J52" s="95"/>
      <c r="K52" s="95"/>
      <c r="Z52" s="96"/>
      <c r="AA52" s="96"/>
      <c r="AB52" s="96"/>
    </row>
    <row r="53" spans="1:28" ht="27.75" customHeight="1" x14ac:dyDescent="0.2">
      <c r="A53" s="51"/>
      <c r="B53" s="58"/>
      <c r="C53" s="59"/>
      <c r="D53" s="66"/>
      <c r="E53" s="75"/>
      <c r="F53" s="58"/>
      <c r="G53" s="58"/>
      <c r="H53" s="58"/>
      <c r="I53" s="58"/>
      <c r="J53" s="95"/>
      <c r="K53" s="95"/>
      <c r="Z53" s="96"/>
      <c r="AA53" s="96"/>
      <c r="AB53" s="96"/>
    </row>
    <row r="54" spans="1:28" ht="27.75" customHeight="1" x14ac:dyDescent="0.2">
      <c r="A54" s="51"/>
      <c r="B54" s="58"/>
      <c r="C54" s="59"/>
      <c r="D54" s="66"/>
      <c r="E54" s="75"/>
      <c r="F54" s="58"/>
      <c r="G54" s="58"/>
      <c r="H54" s="58"/>
      <c r="I54" s="58"/>
      <c r="J54" s="95"/>
      <c r="K54" s="95"/>
      <c r="Z54" s="96"/>
      <c r="AA54" s="96"/>
      <c r="AB54" s="96"/>
    </row>
    <row r="55" spans="1:28" ht="27.75" customHeight="1" x14ac:dyDescent="0.2">
      <c r="A55" s="51"/>
      <c r="B55" s="58"/>
      <c r="C55" s="59"/>
      <c r="D55" s="66"/>
      <c r="E55" s="75"/>
      <c r="F55" s="58"/>
      <c r="G55" s="58"/>
      <c r="H55" s="58"/>
      <c r="I55" s="58"/>
      <c r="J55" s="95"/>
      <c r="K55" s="95"/>
      <c r="Z55" s="96"/>
      <c r="AA55" s="96"/>
      <c r="AB55" s="96"/>
    </row>
    <row r="56" spans="1:28" ht="27.75" customHeight="1" x14ac:dyDescent="0.2">
      <c r="A56" s="51"/>
      <c r="B56" s="58"/>
      <c r="C56" s="59"/>
      <c r="D56" s="66"/>
      <c r="E56" s="75"/>
      <c r="F56" s="58"/>
      <c r="G56" s="58"/>
      <c r="H56" s="58"/>
      <c r="I56" s="58"/>
      <c r="J56" s="95"/>
      <c r="K56" s="95"/>
      <c r="Z56" s="96"/>
      <c r="AA56" s="96"/>
      <c r="AB56" s="96"/>
    </row>
    <row r="57" spans="1:28" ht="27.75" customHeight="1" x14ac:dyDescent="0.2">
      <c r="A57" s="51"/>
      <c r="B57" s="58"/>
      <c r="C57" s="59"/>
      <c r="D57" s="66"/>
      <c r="E57" s="75"/>
      <c r="F57" s="58"/>
      <c r="G57" s="58"/>
      <c r="H57" s="58"/>
      <c r="I57" s="58"/>
      <c r="J57" s="95"/>
      <c r="K57" s="95"/>
      <c r="Z57" s="96"/>
      <c r="AA57" s="96"/>
      <c r="AB57" s="96"/>
    </row>
    <row r="58" spans="1:28" ht="27.75" customHeight="1" x14ac:dyDescent="0.2">
      <c r="A58" s="51"/>
      <c r="B58" s="58"/>
      <c r="C58" s="59"/>
      <c r="D58" s="66"/>
      <c r="E58" s="75"/>
      <c r="F58" s="58"/>
      <c r="G58" s="58"/>
      <c r="H58" s="58"/>
      <c r="I58" s="58"/>
      <c r="J58" s="95"/>
      <c r="K58" s="95"/>
      <c r="Z58" s="96"/>
      <c r="AA58" s="96"/>
      <c r="AB58" s="96"/>
    </row>
    <row r="59" spans="1:28" ht="27.75" customHeight="1" x14ac:dyDescent="0.2">
      <c r="A59" s="51"/>
      <c r="B59" s="58"/>
      <c r="C59" s="59"/>
      <c r="D59" s="66"/>
      <c r="E59" s="75"/>
      <c r="F59" s="58"/>
      <c r="G59" s="58"/>
      <c r="H59" s="58"/>
      <c r="I59" s="58"/>
      <c r="J59" s="95"/>
      <c r="K59" s="95"/>
      <c r="Z59" s="96"/>
      <c r="AA59" s="96"/>
      <c r="AB59" s="96"/>
    </row>
    <row r="60" spans="1:28" ht="27.75" customHeight="1" x14ac:dyDescent="0.2">
      <c r="A60" s="51"/>
      <c r="B60" s="58"/>
      <c r="C60" s="59"/>
      <c r="D60" s="66"/>
      <c r="E60" s="75"/>
      <c r="F60" s="58"/>
      <c r="G60" s="58"/>
      <c r="H60" s="58"/>
      <c r="I60" s="58"/>
      <c r="J60" s="95"/>
      <c r="K60" s="95"/>
      <c r="Z60" s="96"/>
      <c r="AA60" s="96"/>
      <c r="AB60" s="96"/>
    </row>
    <row r="61" spans="1:28" ht="27.75" customHeight="1" x14ac:dyDescent="0.2">
      <c r="A61" s="51"/>
      <c r="B61" s="58"/>
      <c r="C61" s="59"/>
      <c r="D61" s="66"/>
      <c r="E61" s="75"/>
      <c r="F61" s="58"/>
      <c r="G61" s="58"/>
      <c r="H61" s="58"/>
      <c r="I61" s="58"/>
      <c r="J61" s="95"/>
      <c r="K61" s="95"/>
      <c r="Z61" s="96"/>
      <c r="AA61" s="96"/>
      <c r="AB61" s="96"/>
    </row>
    <row r="62" spans="1:28" ht="27.75" customHeight="1" x14ac:dyDescent="0.2">
      <c r="A62" s="51"/>
      <c r="B62" s="58"/>
      <c r="C62" s="59"/>
      <c r="D62" s="66"/>
      <c r="E62" s="75"/>
      <c r="F62" s="58"/>
      <c r="G62" s="58"/>
      <c r="H62" s="58"/>
      <c r="I62" s="58"/>
      <c r="J62" s="95"/>
      <c r="K62" s="95"/>
      <c r="Z62" s="96"/>
      <c r="AA62" s="96"/>
      <c r="AB62" s="96"/>
    </row>
    <row r="63" spans="1:28" ht="27.75" customHeight="1" x14ac:dyDescent="0.2">
      <c r="A63" s="51"/>
      <c r="B63" s="58"/>
      <c r="C63" s="59"/>
      <c r="D63" s="66"/>
      <c r="E63" s="75"/>
      <c r="F63" s="58"/>
      <c r="G63" s="58"/>
      <c r="H63" s="58"/>
      <c r="I63" s="58"/>
      <c r="J63" s="95"/>
      <c r="K63" s="95"/>
      <c r="Z63" s="96"/>
      <c r="AA63" s="96"/>
      <c r="AB63" s="96"/>
    </row>
    <row r="64" spans="1:28" ht="27.75" customHeight="1" x14ac:dyDescent="0.2">
      <c r="A64" s="51"/>
      <c r="B64" s="58"/>
      <c r="C64" s="59"/>
      <c r="D64" s="66"/>
      <c r="E64" s="75"/>
      <c r="F64" s="58"/>
      <c r="G64" s="58"/>
      <c r="H64" s="58"/>
      <c r="I64" s="58"/>
      <c r="J64" s="95"/>
      <c r="K64" s="95"/>
      <c r="Z64" s="96"/>
      <c r="AA64" s="96"/>
      <c r="AB64" s="96"/>
    </row>
    <row r="65" spans="1:28" ht="27.75" customHeight="1" x14ac:dyDescent="0.2">
      <c r="A65" s="51"/>
      <c r="B65" s="58"/>
      <c r="C65" s="59"/>
      <c r="D65" s="66"/>
      <c r="E65" s="75"/>
      <c r="F65" s="58"/>
      <c r="G65" s="58"/>
      <c r="H65" s="58"/>
      <c r="I65" s="58"/>
      <c r="J65" s="95"/>
      <c r="K65" s="95"/>
      <c r="Z65" s="96"/>
      <c r="AA65" s="96"/>
      <c r="AB65" s="96"/>
    </row>
    <row r="66" spans="1:28" ht="27.75" customHeight="1" x14ac:dyDescent="0.2">
      <c r="A66" s="51"/>
      <c r="B66" s="58"/>
      <c r="C66" s="59"/>
      <c r="D66" s="66"/>
      <c r="E66" s="75"/>
      <c r="F66" s="58"/>
      <c r="G66" s="58"/>
      <c r="H66" s="58"/>
      <c r="I66" s="58"/>
      <c r="J66" s="95"/>
      <c r="K66" s="95"/>
      <c r="Z66" s="96"/>
      <c r="AA66" s="96"/>
      <c r="AB66" s="96"/>
    </row>
    <row r="67" spans="1:28" ht="27.75" customHeight="1" x14ac:dyDescent="0.2">
      <c r="A67" s="51"/>
      <c r="B67" s="58"/>
      <c r="C67" s="59"/>
      <c r="D67" s="66"/>
      <c r="E67" s="75"/>
      <c r="F67" s="58"/>
      <c r="G67" s="58"/>
      <c r="H67" s="58"/>
      <c r="I67" s="58"/>
      <c r="J67" s="95"/>
      <c r="K67" s="95"/>
      <c r="Z67" s="96"/>
      <c r="AA67" s="96"/>
      <c r="AB67" s="96"/>
    </row>
    <row r="68" spans="1:28" ht="27.75" customHeight="1" x14ac:dyDescent="0.2">
      <c r="A68" s="51"/>
      <c r="B68" s="58"/>
      <c r="C68" s="59"/>
      <c r="D68" s="66"/>
      <c r="E68" s="75"/>
      <c r="F68" s="58"/>
      <c r="G68" s="58"/>
      <c r="H68" s="58"/>
      <c r="I68" s="58"/>
      <c r="J68" s="95"/>
      <c r="K68" s="95"/>
      <c r="Z68" s="96"/>
      <c r="AA68" s="96"/>
      <c r="AB68" s="96"/>
    </row>
    <row r="69" spans="1:28" ht="27.75" customHeight="1" x14ac:dyDescent="0.2">
      <c r="A69" s="51"/>
      <c r="B69" s="58"/>
      <c r="C69" s="59"/>
      <c r="D69" s="66"/>
      <c r="E69" s="75"/>
      <c r="F69" s="58"/>
      <c r="G69" s="58"/>
      <c r="H69" s="58"/>
      <c r="I69" s="58"/>
      <c r="J69" s="95"/>
      <c r="K69" s="95"/>
      <c r="Z69" s="96"/>
      <c r="AA69" s="96"/>
      <c r="AB69" s="96"/>
    </row>
    <row r="70" spans="1:28" ht="27.75" customHeight="1" x14ac:dyDescent="0.2">
      <c r="A70" s="51"/>
      <c r="B70" s="58"/>
      <c r="C70" s="59"/>
      <c r="D70" s="66"/>
      <c r="E70" s="75"/>
      <c r="F70" s="58"/>
      <c r="G70" s="58"/>
      <c r="H70" s="58"/>
      <c r="I70" s="58"/>
      <c r="J70" s="95"/>
      <c r="K70" s="95"/>
      <c r="Z70" s="96"/>
      <c r="AA70" s="96"/>
      <c r="AB70" s="96"/>
    </row>
    <row r="71" spans="1:28" ht="27.75" customHeight="1" x14ac:dyDescent="0.2">
      <c r="A71" s="51"/>
      <c r="B71" s="58"/>
      <c r="C71" s="59"/>
      <c r="D71" s="66"/>
      <c r="E71" s="75"/>
      <c r="F71" s="58"/>
      <c r="G71" s="58"/>
      <c r="H71" s="58"/>
      <c r="I71" s="58"/>
      <c r="J71" s="95"/>
      <c r="K71" s="95"/>
      <c r="Z71" s="96"/>
      <c r="AA71" s="96"/>
      <c r="AB71" s="96"/>
    </row>
    <row r="72" spans="1:28" ht="27.75" customHeight="1" x14ac:dyDescent="0.2">
      <c r="A72" s="51"/>
      <c r="B72" s="58"/>
      <c r="C72" s="59"/>
      <c r="D72" s="66"/>
      <c r="E72" s="75"/>
      <c r="F72" s="58"/>
      <c r="G72" s="58"/>
      <c r="H72" s="58"/>
      <c r="I72" s="58"/>
      <c r="J72" s="95"/>
      <c r="K72" s="95"/>
      <c r="Z72" s="96"/>
      <c r="AA72" s="96"/>
      <c r="AB72" s="96"/>
    </row>
    <row r="73" spans="1:28" ht="27.75" customHeight="1" x14ac:dyDescent="0.2">
      <c r="A73" s="51"/>
      <c r="B73" s="58"/>
      <c r="C73" s="59"/>
      <c r="D73" s="66"/>
      <c r="E73" s="75"/>
      <c r="F73" s="58"/>
      <c r="G73" s="58"/>
      <c r="H73" s="58"/>
      <c r="I73" s="58"/>
      <c r="J73" s="95"/>
      <c r="K73" s="95"/>
      <c r="Z73" s="96"/>
      <c r="AA73" s="96"/>
      <c r="AB73" s="96"/>
    </row>
    <row r="74" spans="1:28" ht="27.75" customHeight="1" x14ac:dyDescent="0.2">
      <c r="A74" s="51"/>
      <c r="B74" s="58"/>
      <c r="C74" s="59"/>
      <c r="D74" s="66"/>
      <c r="E74" s="75"/>
      <c r="F74" s="58"/>
      <c r="G74" s="58"/>
      <c r="H74" s="58"/>
      <c r="I74" s="58"/>
      <c r="J74" s="95"/>
      <c r="K74" s="95"/>
      <c r="Z74" s="96"/>
      <c r="AA74" s="96"/>
      <c r="AB74" s="96"/>
    </row>
    <row r="75" spans="1:28" ht="27.75" customHeight="1" x14ac:dyDescent="0.2">
      <c r="A75" s="51"/>
      <c r="B75" s="58"/>
      <c r="C75" s="59"/>
      <c r="D75" s="66"/>
      <c r="E75" s="75"/>
      <c r="F75" s="58"/>
      <c r="G75" s="58"/>
      <c r="H75" s="58"/>
      <c r="I75" s="58"/>
      <c r="J75" s="95"/>
      <c r="K75" s="95"/>
      <c r="Z75" s="96"/>
      <c r="AA75" s="96"/>
      <c r="AB75" s="96"/>
    </row>
    <row r="76" spans="1:28" ht="27.75" customHeight="1" x14ac:dyDescent="0.2">
      <c r="A76" s="51"/>
      <c r="B76" s="58"/>
      <c r="C76" s="59"/>
      <c r="D76" s="66"/>
      <c r="E76" s="75"/>
      <c r="F76" s="58"/>
      <c r="G76" s="58"/>
      <c r="H76" s="58"/>
      <c r="I76" s="58"/>
      <c r="J76" s="95"/>
      <c r="K76" s="95"/>
      <c r="Z76" s="96"/>
      <c r="AA76" s="96"/>
      <c r="AB76" s="96"/>
    </row>
    <row r="77" spans="1:28" ht="27.75" customHeight="1" x14ac:dyDescent="0.2">
      <c r="A77" s="51"/>
      <c r="B77" s="58"/>
      <c r="C77" s="59"/>
      <c r="D77" s="66"/>
      <c r="E77" s="75"/>
      <c r="F77" s="58"/>
      <c r="G77" s="58"/>
      <c r="H77" s="58"/>
      <c r="I77" s="58"/>
      <c r="J77" s="95"/>
      <c r="K77" s="95"/>
      <c r="Z77" s="96"/>
      <c r="AA77" s="96"/>
      <c r="AB77" s="96"/>
    </row>
    <row r="78" spans="1:28" ht="27.75" customHeight="1" x14ac:dyDescent="0.2">
      <c r="A78" s="51"/>
      <c r="B78" s="58"/>
      <c r="C78" s="59"/>
      <c r="D78" s="66"/>
      <c r="E78" s="75"/>
      <c r="F78" s="58"/>
      <c r="G78" s="58"/>
      <c r="H78" s="58"/>
      <c r="I78" s="58"/>
      <c r="J78" s="95"/>
      <c r="K78" s="95"/>
      <c r="Z78" s="96"/>
      <c r="AA78" s="96"/>
      <c r="AB78" s="96"/>
    </row>
    <row r="79" spans="1:28" ht="27.75" customHeight="1" x14ac:dyDescent="0.2">
      <c r="A79" s="51"/>
      <c r="B79" s="58"/>
      <c r="C79" s="59"/>
      <c r="D79" s="66"/>
      <c r="E79" s="75"/>
      <c r="F79" s="58"/>
      <c r="G79" s="58"/>
      <c r="H79" s="58"/>
      <c r="I79" s="58"/>
      <c r="J79" s="95"/>
      <c r="K79" s="95"/>
      <c r="Z79" s="96"/>
      <c r="AA79" s="96"/>
      <c r="AB79" s="96"/>
    </row>
    <row r="80" spans="1:28" ht="27.75" customHeight="1" x14ac:dyDescent="0.2">
      <c r="A80" s="51"/>
      <c r="B80" s="58"/>
      <c r="C80" s="59"/>
      <c r="D80" s="66"/>
      <c r="E80" s="75"/>
      <c r="F80" s="58"/>
      <c r="G80" s="58"/>
      <c r="H80" s="58"/>
      <c r="I80" s="58"/>
      <c r="J80" s="95"/>
      <c r="K80" s="95"/>
      <c r="Z80" s="96"/>
      <c r="AA80" s="96"/>
      <c r="AB80" s="96"/>
    </row>
    <row r="81" spans="1:28" ht="27.75" customHeight="1" x14ac:dyDescent="0.2">
      <c r="A81" s="51"/>
      <c r="B81" s="58"/>
      <c r="C81" s="59"/>
      <c r="D81" s="66"/>
      <c r="E81" s="75"/>
      <c r="F81" s="58"/>
      <c r="G81" s="58"/>
      <c r="H81" s="58"/>
      <c r="I81" s="58"/>
      <c r="J81" s="95"/>
      <c r="K81" s="95"/>
      <c r="Z81" s="96"/>
      <c r="AA81" s="96"/>
      <c r="AB81" s="96"/>
    </row>
    <row r="82" spans="1:28" ht="27.75" customHeight="1" x14ac:dyDescent="0.2">
      <c r="A82" s="51"/>
      <c r="B82" s="58"/>
      <c r="C82" s="59"/>
      <c r="D82" s="66"/>
      <c r="E82" s="75"/>
      <c r="F82" s="58"/>
      <c r="G82" s="58"/>
      <c r="H82" s="58"/>
      <c r="I82" s="58"/>
      <c r="J82" s="95"/>
      <c r="K82" s="95"/>
      <c r="Z82" s="96"/>
      <c r="AA82" s="96"/>
      <c r="AB82" s="96"/>
    </row>
    <row r="83" spans="1:28" ht="27.75" customHeight="1" x14ac:dyDescent="0.2">
      <c r="A83" s="51"/>
      <c r="B83" s="58"/>
      <c r="C83" s="59"/>
      <c r="D83" s="66"/>
      <c r="E83" s="75"/>
      <c r="F83" s="58"/>
      <c r="G83" s="58"/>
      <c r="H83" s="58"/>
      <c r="I83" s="58"/>
      <c r="J83" s="95"/>
      <c r="K83" s="95"/>
      <c r="Z83" s="96"/>
      <c r="AA83" s="96"/>
      <c r="AB83" s="96"/>
    </row>
    <row r="84" spans="1:28" ht="27.75" customHeight="1" x14ac:dyDescent="0.2">
      <c r="A84" s="51"/>
      <c r="B84" s="58"/>
      <c r="C84" s="59"/>
      <c r="D84" s="66"/>
      <c r="E84" s="75"/>
      <c r="F84" s="58"/>
      <c r="G84" s="58"/>
      <c r="H84" s="58"/>
      <c r="I84" s="58"/>
      <c r="J84" s="95"/>
      <c r="K84" s="95"/>
      <c r="Z84" s="96"/>
      <c r="AA84" s="96"/>
      <c r="AB84" s="96"/>
    </row>
    <row r="85" spans="1:28" ht="27.75" customHeight="1" x14ac:dyDescent="0.2">
      <c r="A85" s="51"/>
      <c r="B85" s="58"/>
      <c r="C85" s="59"/>
      <c r="D85" s="66"/>
      <c r="E85" s="75"/>
      <c r="F85" s="58"/>
      <c r="G85" s="58"/>
      <c r="H85" s="58"/>
      <c r="I85" s="58"/>
      <c r="J85" s="95"/>
      <c r="K85" s="95"/>
      <c r="Z85" s="96"/>
      <c r="AA85" s="96"/>
      <c r="AB85" s="96"/>
    </row>
    <row r="86" spans="1:28" ht="27.75" customHeight="1" x14ac:dyDescent="0.2">
      <c r="A86" s="51"/>
      <c r="B86" s="58"/>
      <c r="C86" s="59"/>
      <c r="D86" s="66"/>
      <c r="E86" s="75"/>
      <c r="F86" s="58"/>
      <c r="G86" s="58"/>
      <c r="H86" s="58"/>
      <c r="I86" s="58"/>
      <c r="J86" s="95"/>
      <c r="K86" s="95"/>
      <c r="Z86" s="96"/>
      <c r="AA86" s="96"/>
      <c r="AB86" s="96"/>
    </row>
    <row r="87" spans="1:28" ht="27.75" customHeight="1" x14ac:dyDescent="0.2">
      <c r="A87" s="51"/>
      <c r="B87" s="58"/>
      <c r="C87" s="59"/>
      <c r="D87" s="66"/>
      <c r="E87" s="75"/>
      <c r="F87" s="58"/>
      <c r="G87" s="58"/>
      <c r="H87" s="58"/>
      <c r="I87" s="58"/>
      <c r="J87" s="95"/>
      <c r="K87" s="95"/>
      <c r="Z87" s="96"/>
      <c r="AA87" s="96"/>
      <c r="AB87" s="96"/>
    </row>
    <row r="88" spans="1:28" ht="27.75" customHeight="1" x14ac:dyDescent="0.2">
      <c r="A88" s="51"/>
      <c r="B88" s="58"/>
      <c r="C88" s="59"/>
      <c r="D88" s="66"/>
      <c r="E88" s="75"/>
      <c r="F88" s="58"/>
      <c r="G88" s="58"/>
      <c r="H88" s="58"/>
      <c r="I88" s="58"/>
      <c r="J88" s="95"/>
      <c r="K88" s="95"/>
      <c r="Z88" s="96"/>
      <c r="AA88" s="96"/>
      <c r="AB88" s="96"/>
    </row>
    <row r="89" spans="1:28" ht="27.75" customHeight="1" x14ac:dyDescent="0.2">
      <c r="A89" s="51"/>
      <c r="B89" s="58"/>
      <c r="C89" s="59"/>
      <c r="D89" s="66"/>
      <c r="E89" s="75"/>
      <c r="F89" s="58"/>
      <c r="G89" s="58"/>
      <c r="H89" s="58"/>
      <c r="I89" s="58"/>
      <c r="J89" s="95"/>
      <c r="K89" s="95"/>
      <c r="Z89" s="96"/>
      <c r="AA89" s="96"/>
      <c r="AB89" s="96"/>
    </row>
    <row r="90" spans="1:28" ht="27.75" customHeight="1" x14ac:dyDescent="0.2">
      <c r="A90" s="51"/>
      <c r="B90" s="58"/>
      <c r="C90" s="59"/>
      <c r="D90" s="66"/>
      <c r="E90" s="75"/>
      <c r="F90" s="58"/>
      <c r="G90" s="58"/>
      <c r="H90" s="58"/>
      <c r="I90" s="58"/>
      <c r="J90" s="95"/>
      <c r="K90" s="95"/>
      <c r="Z90" s="96"/>
      <c r="AA90" s="96"/>
      <c r="AB90" s="96"/>
    </row>
    <row r="91" spans="1:28" ht="27.75" customHeight="1" x14ac:dyDescent="0.2">
      <c r="A91" s="51"/>
      <c r="B91" s="58"/>
      <c r="C91" s="59"/>
      <c r="D91" s="66"/>
      <c r="E91" s="75"/>
      <c r="F91" s="58"/>
      <c r="G91" s="58"/>
      <c r="H91" s="58"/>
      <c r="I91" s="58"/>
      <c r="J91" s="95"/>
      <c r="K91" s="95"/>
      <c r="Z91" s="96"/>
      <c r="AA91" s="96"/>
      <c r="AB91" s="96"/>
    </row>
    <row r="92" spans="1:28" ht="27.75" customHeight="1" x14ac:dyDescent="0.2">
      <c r="A92" s="51"/>
      <c r="B92" s="58"/>
      <c r="C92" s="59"/>
      <c r="D92" s="66"/>
      <c r="E92" s="75"/>
      <c r="F92" s="58"/>
      <c r="G92" s="58"/>
      <c r="H92" s="58"/>
      <c r="I92" s="58"/>
      <c r="J92" s="95"/>
      <c r="K92" s="95"/>
      <c r="Z92" s="96"/>
      <c r="AA92" s="96"/>
      <c r="AB92" s="96"/>
    </row>
    <row r="93" spans="1:28" ht="27.75" customHeight="1" x14ac:dyDescent="0.2">
      <c r="A93" s="51"/>
      <c r="B93" s="58"/>
      <c r="C93" s="59"/>
      <c r="D93" s="66"/>
      <c r="E93" s="75"/>
      <c r="F93" s="58"/>
      <c r="G93" s="58"/>
      <c r="H93" s="58"/>
      <c r="I93" s="58"/>
      <c r="J93" s="95"/>
      <c r="K93" s="95"/>
      <c r="Z93" s="96"/>
      <c r="AA93" s="96"/>
      <c r="AB93" s="96"/>
    </row>
    <row r="94" spans="1:28" ht="27.75" customHeight="1" x14ac:dyDescent="0.2">
      <c r="A94" s="51"/>
      <c r="B94" s="58"/>
      <c r="C94" s="59"/>
      <c r="D94" s="66"/>
      <c r="E94" s="75"/>
      <c r="F94" s="58"/>
      <c r="G94" s="58"/>
      <c r="H94" s="58"/>
      <c r="I94" s="58"/>
      <c r="J94" s="95"/>
      <c r="K94" s="95"/>
      <c r="Z94" s="96"/>
      <c r="AA94" s="96"/>
      <c r="AB94" s="96"/>
    </row>
    <row r="95" spans="1:28" ht="27.75" customHeight="1" x14ac:dyDescent="0.2">
      <c r="A95" s="51"/>
      <c r="B95" s="58"/>
      <c r="C95" s="59"/>
      <c r="D95" s="66"/>
      <c r="E95" s="75"/>
      <c r="F95" s="58"/>
      <c r="G95" s="58"/>
      <c r="H95" s="58"/>
      <c r="I95" s="58"/>
      <c r="J95" s="95"/>
      <c r="K95" s="95"/>
      <c r="Z95" s="96"/>
      <c r="AA95" s="96"/>
      <c r="AB95" s="96"/>
    </row>
    <row r="96" spans="1:28" ht="27.75" customHeight="1" x14ac:dyDescent="0.2">
      <c r="A96" s="51"/>
      <c r="B96" s="58"/>
      <c r="C96" s="59"/>
      <c r="D96" s="66"/>
      <c r="E96" s="75"/>
      <c r="F96" s="58"/>
      <c r="G96" s="58"/>
      <c r="H96" s="58"/>
      <c r="I96" s="58"/>
      <c r="J96" s="95"/>
      <c r="K96" s="95"/>
      <c r="Z96" s="96"/>
      <c r="AA96" s="96"/>
      <c r="AB96" s="96"/>
    </row>
    <row r="97" spans="1:28" ht="27.75" customHeight="1" x14ac:dyDescent="0.2">
      <c r="A97" s="51"/>
      <c r="B97" s="58"/>
      <c r="C97" s="59"/>
      <c r="D97" s="66"/>
      <c r="E97" s="75"/>
      <c r="F97" s="58"/>
      <c r="G97" s="58"/>
      <c r="H97" s="58"/>
      <c r="I97" s="58"/>
      <c r="J97" s="95"/>
      <c r="K97" s="95"/>
      <c r="Z97" s="96"/>
      <c r="AA97" s="96"/>
      <c r="AB97" s="96"/>
    </row>
    <row r="98" spans="1:28" ht="27.75" customHeight="1" x14ac:dyDescent="0.2">
      <c r="A98" s="51"/>
      <c r="B98" s="58"/>
      <c r="C98" s="59"/>
      <c r="D98" s="66"/>
      <c r="E98" s="75"/>
      <c r="F98" s="58"/>
      <c r="G98" s="58"/>
      <c r="H98" s="58"/>
      <c r="I98" s="58"/>
      <c r="J98" s="95"/>
      <c r="K98" s="95"/>
      <c r="Z98" s="96"/>
      <c r="AA98" s="96"/>
      <c r="AB98" s="96"/>
    </row>
    <row r="99" spans="1:28" ht="27.75" customHeight="1" x14ac:dyDescent="0.2">
      <c r="A99" s="51"/>
      <c r="B99" s="58"/>
      <c r="C99" s="59"/>
      <c r="D99" s="66"/>
      <c r="E99" s="75"/>
      <c r="F99" s="58"/>
      <c r="G99" s="58"/>
      <c r="H99" s="58"/>
      <c r="I99" s="58"/>
      <c r="J99" s="95"/>
      <c r="K99" s="95"/>
      <c r="Z99" s="96"/>
      <c r="AA99" s="96"/>
      <c r="AB99" s="96"/>
    </row>
    <row r="100" spans="1:28" ht="27.75" customHeight="1" x14ac:dyDescent="0.2">
      <c r="A100" s="51"/>
      <c r="B100" s="58"/>
      <c r="C100" s="59"/>
      <c r="D100" s="66"/>
      <c r="E100" s="75"/>
      <c r="F100" s="58"/>
      <c r="G100" s="58"/>
      <c r="H100" s="58"/>
      <c r="I100" s="58"/>
      <c r="J100" s="95"/>
      <c r="K100" s="95"/>
      <c r="Z100" s="96"/>
      <c r="AA100" s="96"/>
      <c r="AB100" s="96"/>
    </row>
    <row r="101" spans="1:28" ht="27.75" customHeight="1" x14ac:dyDescent="0.2">
      <c r="A101" s="51"/>
      <c r="B101" s="58"/>
      <c r="C101" s="59"/>
      <c r="D101" s="66"/>
      <c r="E101" s="75"/>
      <c r="F101" s="58"/>
      <c r="G101" s="58"/>
      <c r="H101" s="58"/>
      <c r="I101" s="58"/>
      <c r="J101" s="95"/>
      <c r="K101" s="95"/>
      <c r="Z101" s="96"/>
      <c r="AA101" s="96"/>
      <c r="AB101" s="96"/>
    </row>
    <row r="102" spans="1:28" ht="27.75" customHeight="1" x14ac:dyDescent="0.2">
      <c r="A102" s="51"/>
      <c r="B102" s="58"/>
      <c r="C102" s="59"/>
      <c r="D102" s="66"/>
      <c r="E102" s="75"/>
      <c r="F102" s="58"/>
      <c r="G102" s="58"/>
      <c r="H102" s="58"/>
      <c r="I102" s="58"/>
      <c r="J102" s="95"/>
      <c r="K102" s="95"/>
      <c r="Z102" s="96"/>
      <c r="AA102" s="96"/>
      <c r="AB102" s="96"/>
    </row>
    <row r="103" spans="1:28" ht="27.75" customHeight="1" x14ac:dyDescent="0.2">
      <c r="A103" s="51"/>
      <c r="B103" s="58"/>
      <c r="C103" s="59"/>
      <c r="D103" s="66"/>
      <c r="E103" s="75"/>
      <c r="F103" s="58"/>
      <c r="G103" s="58"/>
      <c r="H103" s="58"/>
      <c r="I103" s="58"/>
      <c r="J103" s="95"/>
      <c r="K103" s="95"/>
      <c r="Z103" s="96"/>
      <c r="AA103" s="96"/>
      <c r="AB103" s="96"/>
    </row>
    <row r="104" spans="1:28" ht="27.75" customHeight="1" x14ac:dyDescent="0.2">
      <c r="A104" s="51"/>
      <c r="B104" s="58"/>
      <c r="C104" s="59"/>
      <c r="D104" s="66"/>
      <c r="E104" s="75"/>
      <c r="F104" s="58"/>
      <c r="G104" s="58"/>
      <c r="H104" s="58"/>
      <c r="I104" s="58"/>
      <c r="J104" s="95"/>
      <c r="K104" s="95"/>
      <c r="Z104" s="96"/>
      <c r="AA104" s="96"/>
      <c r="AB104" s="96"/>
    </row>
    <row r="105" spans="1:28" ht="27.75" customHeight="1" x14ac:dyDescent="0.2">
      <c r="A105" s="51"/>
      <c r="B105" s="58"/>
      <c r="C105" s="59"/>
      <c r="D105" s="66"/>
      <c r="E105" s="75"/>
      <c r="F105" s="58"/>
      <c r="G105" s="58"/>
      <c r="H105" s="58"/>
      <c r="I105" s="58"/>
      <c r="J105" s="95"/>
      <c r="K105" s="95"/>
      <c r="Z105" s="96"/>
      <c r="AA105" s="96"/>
      <c r="AB105" s="96"/>
    </row>
    <row r="106" spans="1:28" ht="27.75" customHeight="1" x14ac:dyDescent="0.2">
      <c r="A106" s="51"/>
      <c r="B106" s="58"/>
      <c r="C106" s="59"/>
      <c r="D106" s="66"/>
      <c r="E106" s="75"/>
      <c r="F106" s="58"/>
      <c r="G106" s="58"/>
      <c r="H106" s="58"/>
      <c r="I106" s="58"/>
      <c r="J106" s="95"/>
      <c r="K106" s="95"/>
      <c r="Z106" s="96"/>
      <c r="AA106" s="96"/>
      <c r="AB106" s="96"/>
    </row>
    <row r="107" spans="1:28" ht="27.75" customHeight="1" x14ac:dyDescent="0.2">
      <c r="A107" s="51"/>
      <c r="B107" s="58"/>
      <c r="C107" s="59"/>
      <c r="D107" s="66"/>
      <c r="E107" s="75"/>
      <c r="F107" s="58"/>
      <c r="G107" s="58"/>
      <c r="H107" s="58"/>
      <c r="I107" s="58"/>
      <c r="J107" s="95"/>
      <c r="K107" s="95"/>
      <c r="Z107" s="96"/>
      <c r="AA107" s="96"/>
      <c r="AB107" s="96"/>
    </row>
  </sheetData>
  <sheetProtection selectLockedCells="1" selectUnlockedCells="1"/>
  <mergeCells count="31">
    <mergeCell ref="D33:E33"/>
    <mergeCell ref="C38:G39"/>
    <mergeCell ref="A12:I12"/>
    <mergeCell ref="D24:I24"/>
    <mergeCell ref="D26:E26"/>
    <mergeCell ref="D27:E27"/>
    <mergeCell ref="D28:E28"/>
    <mergeCell ref="D31:E31"/>
    <mergeCell ref="D19:E19"/>
    <mergeCell ref="D32:E32"/>
    <mergeCell ref="D20:E20"/>
    <mergeCell ref="D22:E22"/>
    <mergeCell ref="G22:I22"/>
    <mergeCell ref="G20:I20"/>
    <mergeCell ref="D21:E21"/>
    <mergeCell ref="G21:I21"/>
    <mergeCell ref="G19:I19"/>
    <mergeCell ref="V3:AD3"/>
    <mergeCell ref="D17:E17"/>
    <mergeCell ref="D18:E18"/>
    <mergeCell ref="G18:I18"/>
    <mergeCell ref="V7:X7"/>
    <mergeCell ref="Y7:AA7"/>
    <mergeCell ref="AB7:AD7"/>
    <mergeCell ref="J7:L7"/>
    <mergeCell ref="P7:R7"/>
    <mergeCell ref="B1:I1"/>
    <mergeCell ref="G3:I3"/>
    <mergeCell ref="M3:U3"/>
    <mergeCell ref="S7:U7"/>
    <mergeCell ref="M7:O7"/>
  </mergeCells>
  <phoneticPr fontId="0" type="noConversion"/>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4"/>
  <sheetViews>
    <sheetView tabSelected="1" topLeftCell="A13" zoomScaleNormal="100" workbookViewId="0">
      <selection activeCell="D123" sqref="D123"/>
    </sheetView>
  </sheetViews>
  <sheetFormatPr defaultColWidth="8.7109375" defaultRowHeight="27.75" customHeight="1" x14ac:dyDescent="0.2"/>
  <cols>
    <col min="1" max="1" width="12.5703125" style="48" customWidth="1"/>
    <col min="2" max="2" width="5.85546875" style="10" customWidth="1"/>
    <col min="3" max="3" width="29.85546875" style="11" customWidth="1"/>
    <col min="4" max="4" width="88" style="12" customWidth="1"/>
    <col min="5" max="5" width="2.85546875" style="71" customWidth="1"/>
    <col min="6" max="6" width="0.28515625" style="10" customWidth="1"/>
    <col min="7" max="7" width="8.5703125" style="10" customWidth="1"/>
    <col min="8" max="8" width="9.42578125" style="10" customWidth="1"/>
    <col min="9" max="9" width="6.5703125" style="10" customWidth="1"/>
    <col min="10" max="10" width="4" style="100" bestFit="1" customWidth="1"/>
    <col min="11" max="11" width="4.42578125" style="100" bestFit="1" customWidth="1"/>
    <col min="12" max="13" width="4" style="100" bestFit="1" customWidth="1"/>
    <col min="14" max="15" width="2" style="100" bestFit="1" customWidth="1"/>
    <col min="16" max="16" width="4" style="100" bestFit="1" customWidth="1"/>
    <col min="17" max="18" width="2" style="100" bestFit="1" customWidth="1"/>
    <col min="19" max="19" width="4" style="100" bestFit="1" customWidth="1"/>
    <col min="20" max="21" width="2" style="100" bestFit="1" customWidth="1"/>
    <col min="22" max="22" width="3" style="100" bestFit="1" customWidth="1"/>
    <col min="23" max="23" width="3.140625" style="100" customWidth="1"/>
    <col min="24" max="24" width="2" style="147" bestFit="1" customWidth="1"/>
    <col min="25" max="25" width="3" style="147" bestFit="1" customWidth="1"/>
    <col min="26" max="26" width="2.28515625" style="147" bestFit="1" customWidth="1"/>
    <col min="27" max="27" width="2.7109375" style="147" customWidth="1"/>
    <col min="28" max="28" width="3" style="147" bestFit="1" customWidth="1"/>
    <col min="29" max="29" width="2.28515625" style="147" bestFit="1" customWidth="1"/>
    <col min="30" max="30" width="2.85546875" style="147" customWidth="1"/>
    <col min="31" max="36" width="8.7109375" style="166"/>
    <col min="37" max="16384" width="8.7109375" style="3"/>
  </cols>
  <sheetData>
    <row r="1" spans="1:36" ht="66" customHeight="1" x14ac:dyDescent="0.2">
      <c r="A1" s="76"/>
      <c r="B1" s="196" t="s">
        <v>352</v>
      </c>
      <c r="C1" s="196"/>
      <c r="D1" s="196"/>
      <c r="E1" s="196"/>
      <c r="F1" s="196"/>
      <c r="G1" s="196"/>
      <c r="H1" s="196"/>
      <c r="I1" s="196"/>
      <c r="J1" s="99"/>
    </row>
    <row r="2" spans="1:36" s="8" customFormat="1" ht="5.25" customHeight="1" thickBot="1" x14ac:dyDescent="0.25">
      <c r="A2" s="76"/>
      <c r="B2" s="4"/>
      <c r="C2" s="4"/>
      <c r="D2" s="5"/>
      <c r="E2" s="70"/>
      <c r="F2" s="6"/>
      <c r="G2" s="7">
        <v>2</v>
      </c>
      <c r="H2" s="7">
        <v>1</v>
      </c>
      <c r="I2" s="7">
        <v>0</v>
      </c>
      <c r="J2" s="148"/>
      <c r="K2" s="100"/>
      <c r="L2" s="100"/>
      <c r="M2" s="100"/>
      <c r="N2" s="100"/>
      <c r="O2" s="100"/>
      <c r="P2" s="100"/>
      <c r="Q2" s="100"/>
      <c r="R2" s="100"/>
      <c r="S2" s="100"/>
      <c r="T2" s="100"/>
      <c r="U2" s="100"/>
      <c r="V2" s="100"/>
      <c r="W2" s="100"/>
      <c r="X2" s="149"/>
      <c r="Y2" s="149"/>
      <c r="Z2" s="149"/>
      <c r="AA2" s="149"/>
      <c r="AB2" s="149"/>
      <c r="AC2" s="149"/>
      <c r="AD2" s="149"/>
      <c r="AE2" s="167"/>
      <c r="AF2" s="167"/>
      <c r="AG2" s="167"/>
      <c r="AH2" s="167"/>
      <c r="AI2" s="167"/>
      <c r="AJ2" s="167"/>
    </row>
    <row r="3" spans="1:36" ht="55.5" customHeight="1" thickBot="1" x14ac:dyDescent="0.25">
      <c r="A3" s="76"/>
      <c r="B3" s="123"/>
      <c r="C3" s="124"/>
      <c r="D3" s="151" t="s">
        <v>149</v>
      </c>
      <c r="E3" s="81"/>
      <c r="F3" s="9"/>
      <c r="G3" s="222" t="s">
        <v>325</v>
      </c>
      <c r="H3" s="198"/>
      <c r="I3" s="198"/>
      <c r="J3" s="99"/>
      <c r="M3" s="200" t="s">
        <v>137</v>
      </c>
      <c r="N3" s="200"/>
      <c r="O3" s="200"/>
      <c r="P3" s="200"/>
      <c r="Q3" s="200"/>
      <c r="R3" s="200"/>
      <c r="S3" s="200"/>
      <c r="T3" s="200"/>
      <c r="U3" s="200"/>
      <c r="V3" s="200" t="s">
        <v>141</v>
      </c>
      <c r="W3" s="200"/>
      <c r="X3" s="200"/>
      <c r="Y3" s="200"/>
      <c r="Z3" s="200"/>
      <c r="AA3" s="200"/>
      <c r="AB3" s="200"/>
      <c r="AC3" s="200"/>
      <c r="AD3" s="200"/>
    </row>
    <row r="4" spans="1:36" s="8" customFormat="1" ht="1.5" customHeight="1" x14ac:dyDescent="0.2">
      <c r="A4" s="77"/>
      <c r="B4" s="80"/>
      <c r="C4" s="4"/>
      <c r="D4" s="78"/>
      <c r="E4" s="82"/>
      <c r="F4" s="10"/>
      <c r="G4" s="83"/>
      <c r="H4" s="83"/>
      <c r="I4" s="83"/>
      <c r="J4" s="100"/>
      <c r="K4" s="100"/>
      <c r="L4" s="100"/>
      <c r="M4" s="100"/>
      <c r="N4" s="100"/>
      <c r="O4" s="100"/>
      <c r="P4" s="100"/>
      <c r="Q4" s="100"/>
      <c r="R4" s="100"/>
      <c r="S4" s="100"/>
      <c r="T4" s="100"/>
      <c r="U4" s="100"/>
      <c r="V4" s="100"/>
      <c r="W4" s="100"/>
      <c r="X4" s="149"/>
      <c r="Y4" s="149"/>
      <c r="Z4" s="149"/>
      <c r="AA4" s="149"/>
      <c r="AB4" s="149"/>
      <c r="AC4" s="149"/>
      <c r="AD4" s="149"/>
      <c r="AE4" s="167"/>
      <c r="AF4" s="167"/>
      <c r="AG4" s="167"/>
      <c r="AH4" s="167"/>
      <c r="AI4" s="167"/>
      <c r="AJ4" s="167"/>
    </row>
    <row r="5" spans="1:36" ht="0.75" customHeight="1" x14ac:dyDescent="0.2">
      <c r="B5" s="13"/>
      <c r="C5" s="14"/>
      <c r="E5" s="79"/>
      <c r="F5" s="15"/>
      <c r="G5" s="16">
        <f>COUNTA(G8:G101)</f>
        <v>0</v>
      </c>
      <c r="H5" s="16">
        <f>COUNTA(H8:H101)</f>
        <v>0</v>
      </c>
      <c r="I5" s="16">
        <f>COUNTA(I8:I101)</f>
        <v>0</v>
      </c>
      <c r="J5" s="101"/>
    </row>
    <row r="6" spans="1:36" s="8" customFormat="1" ht="1.5" customHeight="1" x14ac:dyDescent="0.2">
      <c r="A6" s="48"/>
      <c r="B6" s="17"/>
      <c r="C6" s="18"/>
      <c r="D6" s="19"/>
      <c r="E6" s="72"/>
      <c r="F6" s="10"/>
      <c r="G6" s="20"/>
      <c r="H6" s="20"/>
      <c r="I6" s="20"/>
      <c r="J6" s="100"/>
      <c r="K6" s="100"/>
      <c r="L6" s="100"/>
      <c r="M6" s="100"/>
      <c r="N6" s="100"/>
      <c r="O6" s="100"/>
      <c r="P6" s="100"/>
      <c r="Q6" s="100"/>
      <c r="R6" s="100"/>
      <c r="S6" s="100"/>
      <c r="T6" s="100"/>
      <c r="U6" s="100"/>
      <c r="V6" s="100"/>
      <c r="W6" s="100"/>
      <c r="X6" s="149"/>
      <c r="Y6" s="149"/>
      <c r="Z6" s="149"/>
      <c r="AA6" s="149"/>
      <c r="AB6" s="149"/>
      <c r="AC6" s="149"/>
      <c r="AD6" s="149"/>
      <c r="AE6" s="167"/>
      <c r="AF6" s="167"/>
      <c r="AG6" s="167"/>
      <c r="AH6" s="167"/>
      <c r="AI6" s="167"/>
      <c r="AJ6" s="167"/>
    </row>
    <row r="7" spans="1:36" s="8" customFormat="1" ht="52.5" customHeight="1" x14ac:dyDescent="0.2">
      <c r="A7" s="67" t="s">
        <v>143</v>
      </c>
      <c r="B7" s="21"/>
      <c r="C7" s="67" t="s">
        <v>324</v>
      </c>
      <c r="D7" s="146" t="s">
        <v>323</v>
      </c>
      <c r="E7" s="69" t="s">
        <v>0</v>
      </c>
      <c r="F7" s="22"/>
      <c r="G7" s="68" t="s">
        <v>320</v>
      </c>
      <c r="H7" s="68" t="s">
        <v>321</v>
      </c>
      <c r="I7" s="68" t="s">
        <v>322</v>
      </c>
      <c r="J7" s="200" t="s">
        <v>137</v>
      </c>
      <c r="K7" s="200"/>
      <c r="L7" s="200"/>
      <c r="M7" s="200" t="s">
        <v>138</v>
      </c>
      <c r="N7" s="200"/>
      <c r="O7" s="200"/>
      <c r="P7" s="200" t="s">
        <v>139</v>
      </c>
      <c r="Q7" s="200"/>
      <c r="R7" s="200"/>
      <c r="S7" s="200" t="s">
        <v>140</v>
      </c>
      <c r="T7" s="200"/>
      <c r="U7" s="200"/>
      <c r="V7" s="200" t="s">
        <v>138</v>
      </c>
      <c r="W7" s="200"/>
      <c r="X7" s="200"/>
      <c r="Y7" s="200" t="s">
        <v>139</v>
      </c>
      <c r="Z7" s="200"/>
      <c r="AA7" s="200"/>
      <c r="AB7" s="200" t="s">
        <v>140</v>
      </c>
      <c r="AC7" s="200"/>
      <c r="AD7" s="200"/>
      <c r="AE7" s="167"/>
      <c r="AF7" s="167"/>
      <c r="AG7" s="167"/>
      <c r="AH7" s="167"/>
      <c r="AI7" s="167"/>
      <c r="AJ7" s="167"/>
    </row>
    <row r="8" spans="1:36" s="26" customFormat="1" ht="25.5" x14ac:dyDescent="0.2">
      <c r="A8" s="49" t="str">
        <f>IF(COUNTA(G8,H8,I8)&gt;1,"Error","")</f>
        <v/>
      </c>
      <c r="B8" s="23" t="s">
        <v>4</v>
      </c>
      <c r="C8" s="171" t="s">
        <v>156</v>
      </c>
      <c r="D8" s="170" t="s">
        <v>151</v>
      </c>
      <c r="E8" s="23">
        <v>1</v>
      </c>
      <c r="F8" s="25"/>
      <c r="G8" s="50"/>
      <c r="H8" s="50"/>
      <c r="I8" s="46"/>
      <c r="J8" s="100">
        <f>IF((G8&lt;&gt;""),($G$2*E8),IF((H8&lt;&gt;""),($H$2*E8),IF((I8&lt;&gt;""),($I$2*E8),0)))</f>
        <v>0</v>
      </c>
      <c r="K8" s="100"/>
      <c r="L8" s="100"/>
      <c r="M8" s="100">
        <f>IF((G8&lt;&gt;""),($G$2*E8),0)</f>
        <v>0</v>
      </c>
      <c r="N8" s="100">
        <f>IF((H8&lt;&gt;""),($H$2*E8),IF((I8&lt;&gt;""),($I$2*E8),0))</f>
        <v>0</v>
      </c>
      <c r="O8" s="100">
        <f>IF((I8&lt;&gt;""),($I$2*E8),0)</f>
        <v>0</v>
      </c>
      <c r="P8" s="100"/>
      <c r="Q8" s="100"/>
      <c r="R8" s="100"/>
      <c r="S8" s="100"/>
      <c r="T8" s="100"/>
      <c r="U8" s="100"/>
      <c r="V8" s="100">
        <f>IF(E8=1,IF(G8&lt;&gt;"",1,0),0)</f>
        <v>0</v>
      </c>
      <c r="W8" s="100">
        <f>IF(E8=1,IF(H8&lt;&gt;"",1,0),0)</f>
        <v>0</v>
      </c>
      <c r="X8" s="100">
        <f>IF(E8=1,IF(I8&lt;&gt;"",1,0),0)</f>
        <v>0</v>
      </c>
      <c r="Y8" s="150">
        <f>IF(E8=2,IF(G8&lt;&gt;"",1,0),0)</f>
        <v>0</v>
      </c>
      <c r="Z8" s="150">
        <f>IF(E8=2,IF(H8&lt;&gt;"",1,0),0)</f>
        <v>0</v>
      </c>
      <c r="AA8" s="150">
        <f>IF(E8=2,IF(I8&lt;&gt;"",1,0),0)</f>
        <v>0</v>
      </c>
      <c r="AB8" s="150">
        <f>IF(E8=3,IF(G8&lt;&gt;"",1,0),0)</f>
        <v>0</v>
      </c>
      <c r="AC8" s="150">
        <f>IF(E8=3,IF(H8&lt;&gt;"",1,0),0)</f>
        <v>0</v>
      </c>
      <c r="AD8" s="150">
        <f>IF(E8=3,IF(I8&lt;&gt;"",1,0),0)</f>
        <v>0</v>
      </c>
      <c r="AE8" s="168"/>
      <c r="AF8" s="168"/>
      <c r="AG8" s="168"/>
      <c r="AH8" s="168"/>
      <c r="AI8" s="168"/>
      <c r="AJ8" s="168"/>
    </row>
    <row r="9" spans="1:36" s="26" customFormat="1" ht="20.25" x14ac:dyDescent="0.2">
      <c r="A9" s="49" t="str">
        <f t="shared" ref="A9:A71" si="0">IF(COUNTA(G9,H9,I9)&gt;1,"Error","")</f>
        <v/>
      </c>
      <c r="B9" s="23" t="s">
        <v>5</v>
      </c>
      <c r="C9" s="170" t="s">
        <v>156</v>
      </c>
      <c r="D9" s="170" t="s">
        <v>153</v>
      </c>
      <c r="E9" s="23">
        <v>1</v>
      </c>
      <c r="F9" s="25"/>
      <c r="G9" s="50"/>
      <c r="H9" s="105"/>
      <c r="I9" s="46"/>
      <c r="J9" s="100">
        <f t="shared" ref="J9:J71" si="1">IF((G9&lt;&gt;""),($G$2*E9),IF((H9&lt;&gt;""),($H$2*E9),IF((I9&lt;&gt;""),($I$2*E9),0)))</f>
        <v>0</v>
      </c>
      <c r="K9" s="100"/>
      <c r="L9" s="100"/>
      <c r="M9" s="100">
        <f t="shared" ref="M9:M71" si="2">IF((G9&lt;&gt;""),($G$2*E9),0)</f>
        <v>0</v>
      </c>
      <c r="N9" s="100">
        <f t="shared" ref="N9:N71" si="3">IF((H9&lt;&gt;""),($H$2*E9),IF((I9&lt;&gt;""),($I$2*E9),0))</f>
        <v>0</v>
      </c>
      <c r="O9" s="100">
        <f t="shared" ref="O9:O71" si="4">IF((I9&lt;&gt;""),($I$2*E9),0)</f>
        <v>0</v>
      </c>
      <c r="P9" s="100"/>
      <c r="Q9" s="100"/>
      <c r="R9" s="100"/>
      <c r="S9" s="100"/>
      <c r="T9" s="100"/>
      <c r="U9" s="100"/>
      <c r="V9" s="100">
        <f t="shared" ref="V9:V71" si="5">IF(E9=1,IF(G9&lt;&gt;"",1,0),0)</f>
        <v>0</v>
      </c>
      <c r="W9" s="100">
        <f t="shared" ref="W9:W71" si="6">IF(E9=1,IF(H9&lt;&gt;"",1,0),0)</f>
        <v>0</v>
      </c>
      <c r="X9" s="100">
        <f t="shared" ref="X9:X71" si="7">IF(E9=1,IF(I9&lt;&gt;"",1,0),0)</f>
        <v>0</v>
      </c>
      <c r="Y9" s="150">
        <f t="shared" ref="Y9:Y71" si="8">IF(E9=2,IF(G9&lt;&gt;"",1,0),0)</f>
        <v>0</v>
      </c>
      <c r="Z9" s="150">
        <f t="shared" ref="Z9:Z71" si="9">IF(E9=2,IF(H9&lt;&gt;"",1,0),0)</f>
        <v>0</v>
      </c>
      <c r="AA9" s="150">
        <f t="shared" ref="AA9:AA71" si="10">IF(E9=2,IF(I9&lt;&gt;"",1,0),0)</f>
        <v>0</v>
      </c>
      <c r="AB9" s="150">
        <f t="shared" ref="AB9:AB71" si="11">IF(E9=3,IF(G9&lt;&gt;"",1,0),0)</f>
        <v>0</v>
      </c>
      <c r="AC9" s="150">
        <f t="shared" ref="AC9:AC71" si="12">IF(E9=3,IF(H9&lt;&gt;"",1,0),0)</f>
        <v>0</v>
      </c>
      <c r="AD9" s="150">
        <f t="shared" ref="AD9:AD71" si="13">IF(E9=3,IF(I9&lt;&gt;"",1,0),0)</f>
        <v>0</v>
      </c>
      <c r="AE9" s="168"/>
      <c r="AF9" s="168"/>
      <c r="AG9" s="168"/>
      <c r="AH9" s="168"/>
      <c r="AI9" s="168"/>
      <c r="AJ9" s="168"/>
    </row>
    <row r="10" spans="1:36" s="26" customFormat="1" ht="20.25" x14ac:dyDescent="0.2">
      <c r="A10" s="49" t="str">
        <f t="shared" si="0"/>
        <v/>
      </c>
      <c r="B10" s="23" t="s">
        <v>6</v>
      </c>
      <c r="C10" s="170" t="s">
        <v>156</v>
      </c>
      <c r="D10" s="170" t="s">
        <v>154</v>
      </c>
      <c r="E10" s="23">
        <v>1</v>
      </c>
      <c r="F10" s="25"/>
      <c r="G10" s="50"/>
      <c r="H10" s="50"/>
      <c r="I10" s="46"/>
      <c r="J10" s="100">
        <f t="shared" si="1"/>
        <v>0</v>
      </c>
      <c r="K10" s="100"/>
      <c r="L10" s="100"/>
      <c r="M10" s="100">
        <f t="shared" si="2"/>
        <v>0</v>
      </c>
      <c r="N10" s="100">
        <f t="shared" si="3"/>
        <v>0</v>
      </c>
      <c r="O10" s="100">
        <f t="shared" si="4"/>
        <v>0</v>
      </c>
      <c r="P10" s="100"/>
      <c r="Q10" s="100"/>
      <c r="R10" s="100"/>
      <c r="S10" s="100"/>
      <c r="T10" s="100"/>
      <c r="U10" s="100"/>
      <c r="V10" s="100">
        <f t="shared" si="5"/>
        <v>0</v>
      </c>
      <c r="W10" s="100">
        <f t="shared" si="6"/>
        <v>0</v>
      </c>
      <c r="X10" s="100">
        <f t="shared" si="7"/>
        <v>0</v>
      </c>
      <c r="Y10" s="150">
        <f t="shared" si="8"/>
        <v>0</v>
      </c>
      <c r="Z10" s="150">
        <f t="shared" si="9"/>
        <v>0</v>
      </c>
      <c r="AA10" s="150">
        <f t="shared" si="10"/>
        <v>0</v>
      </c>
      <c r="AB10" s="150">
        <f t="shared" si="11"/>
        <v>0</v>
      </c>
      <c r="AC10" s="150">
        <f t="shared" si="12"/>
        <v>0</v>
      </c>
      <c r="AD10" s="150">
        <f t="shared" si="13"/>
        <v>0</v>
      </c>
      <c r="AE10" s="168"/>
      <c r="AF10" s="168"/>
      <c r="AG10" s="168"/>
      <c r="AH10" s="168"/>
      <c r="AI10" s="168"/>
      <c r="AJ10" s="168"/>
    </row>
    <row r="11" spans="1:36" s="26" customFormat="1" ht="25.5" x14ac:dyDescent="0.2">
      <c r="A11" s="49" t="str">
        <f t="shared" si="0"/>
        <v/>
      </c>
      <c r="B11" s="23" t="s">
        <v>7</v>
      </c>
      <c r="C11" s="24" t="s">
        <v>156</v>
      </c>
      <c r="D11" s="170" t="s">
        <v>155</v>
      </c>
      <c r="E11" s="23">
        <v>1</v>
      </c>
      <c r="F11" s="25"/>
      <c r="G11" s="50"/>
      <c r="H11" s="50"/>
      <c r="I11" s="46"/>
      <c r="J11" s="100">
        <f t="shared" si="1"/>
        <v>0</v>
      </c>
      <c r="K11" s="100"/>
      <c r="L11" s="100"/>
      <c r="M11" s="100">
        <f t="shared" si="2"/>
        <v>0</v>
      </c>
      <c r="N11" s="100">
        <f t="shared" si="3"/>
        <v>0</v>
      </c>
      <c r="O11" s="100">
        <f t="shared" si="4"/>
        <v>0</v>
      </c>
      <c r="P11" s="100"/>
      <c r="Q11" s="100"/>
      <c r="R11" s="100"/>
      <c r="S11" s="100"/>
      <c r="T11" s="100"/>
      <c r="U11" s="100"/>
      <c r="V11" s="100">
        <f t="shared" si="5"/>
        <v>0</v>
      </c>
      <c r="W11" s="100">
        <f t="shared" si="6"/>
        <v>0</v>
      </c>
      <c r="X11" s="100">
        <f t="shared" si="7"/>
        <v>0</v>
      </c>
      <c r="Y11" s="150">
        <f t="shared" si="8"/>
        <v>0</v>
      </c>
      <c r="Z11" s="150">
        <f t="shared" si="9"/>
        <v>0</v>
      </c>
      <c r="AA11" s="150">
        <f t="shared" si="10"/>
        <v>0</v>
      </c>
      <c r="AB11" s="150">
        <f t="shared" si="11"/>
        <v>0</v>
      </c>
      <c r="AC11" s="150">
        <f t="shared" si="12"/>
        <v>0</v>
      </c>
      <c r="AD11" s="150">
        <f t="shared" si="13"/>
        <v>0</v>
      </c>
      <c r="AE11" s="168"/>
      <c r="AF11" s="168"/>
      <c r="AG11" s="168"/>
      <c r="AH11" s="168"/>
      <c r="AI11" s="168"/>
      <c r="AJ11" s="168"/>
    </row>
    <row r="12" spans="1:36" s="26" customFormat="1" ht="25.5" x14ac:dyDescent="0.2">
      <c r="A12" s="49" t="str">
        <f t="shared" si="0"/>
        <v/>
      </c>
      <c r="B12" s="23" t="s">
        <v>8</v>
      </c>
      <c r="C12" s="24" t="s">
        <v>156</v>
      </c>
      <c r="D12" s="170" t="s">
        <v>160</v>
      </c>
      <c r="E12" s="23">
        <v>1</v>
      </c>
      <c r="F12" s="25"/>
      <c r="G12" s="50"/>
      <c r="H12" s="50"/>
      <c r="I12" s="46"/>
      <c r="J12" s="100">
        <f t="shared" si="1"/>
        <v>0</v>
      </c>
      <c r="K12" s="100"/>
      <c r="L12" s="100"/>
      <c r="M12" s="100">
        <f t="shared" si="2"/>
        <v>0</v>
      </c>
      <c r="N12" s="100">
        <f t="shared" si="3"/>
        <v>0</v>
      </c>
      <c r="O12" s="100">
        <f t="shared" si="4"/>
        <v>0</v>
      </c>
      <c r="P12" s="100"/>
      <c r="Q12" s="100"/>
      <c r="R12" s="100"/>
      <c r="S12" s="100"/>
      <c r="T12" s="100"/>
      <c r="U12" s="100"/>
      <c r="V12" s="100">
        <f t="shared" si="5"/>
        <v>0</v>
      </c>
      <c r="W12" s="100">
        <f t="shared" si="6"/>
        <v>0</v>
      </c>
      <c r="X12" s="100">
        <f t="shared" si="7"/>
        <v>0</v>
      </c>
      <c r="Y12" s="150">
        <f t="shared" si="8"/>
        <v>0</v>
      </c>
      <c r="Z12" s="150">
        <f t="shared" si="9"/>
        <v>0</v>
      </c>
      <c r="AA12" s="150">
        <f t="shared" si="10"/>
        <v>0</v>
      </c>
      <c r="AB12" s="150">
        <f t="shared" si="11"/>
        <v>0</v>
      </c>
      <c r="AC12" s="150">
        <f t="shared" si="12"/>
        <v>0</v>
      </c>
      <c r="AD12" s="150">
        <f t="shared" si="13"/>
        <v>0</v>
      </c>
      <c r="AE12" s="168"/>
      <c r="AF12" s="168"/>
      <c r="AG12" s="168"/>
      <c r="AH12" s="168"/>
      <c r="AI12" s="168"/>
      <c r="AJ12" s="168"/>
    </row>
    <row r="13" spans="1:36" s="26" customFormat="1" ht="20.25" x14ac:dyDescent="0.2">
      <c r="A13" s="49" t="str">
        <f t="shared" si="0"/>
        <v/>
      </c>
      <c r="B13" s="23" t="s">
        <v>9</v>
      </c>
      <c r="C13" s="24" t="s">
        <v>156</v>
      </c>
      <c r="D13" s="170" t="s">
        <v>161</v>
      </c>
      <c r="E13" s="23">
        <v>1</v>
      </c>
      <c r="F13" s="25"/>
      <c r="G13" s="50"/>
      <c r="H13" s="50"/>
      <c r="I13" s="46"/>
      <c r="J13" s="100">
        <f t="shared" si="1"/>
        <v>0</v>
      </c>
      <c r="K13" s="100"/>
      <c r="L13" s="100"/>
      <c r="M13" s="100">
        <f t="shared" si="2"/>
        <v>0</v>
      </c>
      <c r="N13" s="100">
        <f t="shared" si="3"/>
        <v>0</v>
      </c>
      <c r="O13" s="100">
        <f t="shared" si="4"/>
        <v>0</v>
      </c>
      <c r="P13" s="100"/>
      <c r="Q13" s="100"/>
      <c r="R13" s="100"/>
      <c r="S13" s="100"/>
      <c r="T13" s="100"/>
      <c r="U13" s="100"/>
      <c r="V13" s="100">
        <f t="shared" si="5"/>
        <v>0</v>
      </c>
      <c r="W13" s="100">
        <f t="shared" si="6"/>
        <v>0</v>
      </c>
      <c r="X13" s="100">
        <f t="shared" si="7"/>
        <v>0</v>
      </c>
      <c r="Y13" s="150">
        <f t="shared" si="8"/>
        <v>0</v>
      </c>
      <c r="Z13" s="150">
        <f t="shared" si="9"/>
        <v>0</v>
      </c>
      <c r="AA13" s="150">
        <f t="shared" si="10"/>
        <v>0</v>
      </c>
      <c r="AB13" s="150">
        <f t="shared" si="11"/>
        <v>0</v>
      </c>
      <c r="AC13" s="150">
        <f t="shared" si="12"/>
        <v>0</v>
      </c>
      <c r="AD13" s="150">
        <f t="shared" si="13"/>
        <v>0</v>
      </c>
      <c r="AE13" s="168"/>
      <c r="AF13" s="168"/>
      <c r="AG13" s="168"/>
      <c r="AH13" s="168"/>
      <c r="AI13" s="168"/>
      <c r="AJ13" s="168"/>
    </row>
    <row r="14" spans="1:36" s="26" customFormat="1" ht="20.25" x14ac:dyDescent="0.2">
      <c r="A14" s="49" t="str">
        <f t="shared" si="0"/>
        <v/>
      </c>
      <c r="B14" s="23" t="s">
        <v>10</v>
      </c>
      <c r="C14" s="24" t="s">
        <v>156</v>
      </c>
      <c r="D14" s="170" t="s">
        <v>162</v>
      </c>
      <c r="E14" s="23">
        <v>1</v>
      </c>
      <c r="F14" s="25"/>
      <c r="G14" s="50"/>
      <c r="H14" s="50"/>
      <c r="I14" s="46"/>
      <c r="J14" s="100">
        <f t="shared" si="1"/>
        <v>0</v>
      </c>
      <c r="K14" s="100"/>
      <c r="L14" s="100"/>
      <c r="M14" s="100">
        <f t="shared" si="2"/>
        <v>0</v>
      </c>
      <c r="N14" s="100">
        <f t="shared" si="3"/>
        <v>0</v>
      </c>
      <c r="O14" s="100">
        <f t="shared" si="4"/>
        <v>0</v>
      </c>
      <c r="P14" s="100"/>
      <c r="Q14" s="100"/>
      <c r="R14" s="100"/>
      <c r="S14" s="100"/>
      <c r="T14" s="100"/>
      <c r="U14" s="100"/>
      <c r="V14" s="100">
        <f t="shared" si="5"/>
        <v>0</v>
      </c>
      <c r="W14" s="100">
        <f t="shared" si="6"/>
        <v>0</v>
      </c>
      <c r="X14" s="100">
        <f t="shared" si="7"/>
        <v>0</v>
      </c>
      <c r="Y14" s="150">
        <f t="shared" si="8"/>
        <v>0</v>
      </c>
      <c r="Z14" s="150">
        <f t="shared" si="9"/>
        <v>0</v>
      </c>
      <c r="AA14" s="150">
        <f t="shared" si="10"/>
        <v>0</v>
      </c>
      <c r="AB14" s="150">
        <f t="shared" si="11"/>
        <v>0</v>
      </c>
      <c r="AC14" s="150">
        <f t="shared" si="12"/>
        <v>0</v>
      </c>
      <c r="AD14" s="150">
        <f t="shared" si="13"/>
        <v>0</v>
      </c>
      <c r="AE14" s="168"/>
      <c r="AF14" s="168"/>
      <c r="AG14" s="168"/>
      <c r="AH14" s="168"/>
      <c r="AI14" s="168"/>
      <c r="AJ14" s="168"/>
    </row>
    <row r="15" spans="1:36" s="26" customFormat="1" ht="20.25" x14ac:dyDescent="0.2">
      <c r="A15" s="49" t="str">
        <f t="shared" si="0"/>
        <v/>
      </c>
      <c r="B15" s="23" t="s">
        <v>11</v>
      </c>
      <c r="C15" s="24" t="s">
        <v>156</v>
      </c>
      <c r="D15" s="170" t="s">
        <v>163</v>
      </c>
      <c r="E15" s="23">
        <v>1</v>
      </c>
      <c r="F15" s="25"/>
      <c r="G15" s="50"/>
      <c r="H15" s="50"/>
      <c r="I15" s="46"/>
      <c r="J15" s="100">
        <f t="shared" si="1"/>
        <v>0</v>
      </c>
      <c r="K15" s="100"/>
      <c r="L15" s="100"/>
      <c r="M15" s="100">
        <f t="shared" si="2"/>
        <v>0</v>
      </c>
      <c r="N15" s="100">
        <f t="shared" si="3"/>
        <v>0</v>
      </c>
      <c r="O15" s="100">
        <f t="shared" si="4"/>
        <v>0</v>
      </c>
      <c r="P15" s="100"/>
      <c r="Q15" s="100"/>
      <c r="R15" s="100"/>
      <c r="S15" s="100"/>
      <c r="T15" s="100"/>
      <c r="U15" s="100"/>
      <c r="V15" s="100">
        <f t="shared" si="5"/>
        <v>0</v>
      </c>
      <c r="W15" s="100">
        <f t="shared" si="6"/>
        <v>0</v>
      </c>
      <c r="X15" s="100">
        <f t="shared" si="7"/>
        <v>0</v>
      </c>
      <c r="Y15" s="150">
        <f t="shared" si="8"/>
        <v>0</v>
      </c>
      <c r="Z15" s="150">
        <f t="shared" si="9"/>
        <v>0</v>
      </c>
      <c r="AA15" s="150">
        <f t="shared" si="10"/>
        <v>0</v>
      </c>
      <c r="AB15" s="150">
        <f t="shared" si="11"/>
        <v>0</v>
      </c>
      <c r="AC15" s="150">
        <f t="shared" si="12"/>
        <v>0</v>
      </c>
      <c r="AD15" s="150">
        <f t="shared" si="13"/>
        <v>0</v>
      </c>
      <c r="AE15" s="168"/>
      <c r="AF15" s="168"/>
      <c r="AG15" s="168"/>
      <c r="AH15" s="168"/>
      <c r="AI15" s="168"/>
      <c r="AJ15" s="168"/>
    </row>
    <row r="16" spans="1:36" s="26" customFormat="1" ht="20.25" x14ac:dyDescent="0.2">
      <c r="A16" s="49" t="str">
        <f t="shared" si="0"/>
        <v/>
      </c>
      <c r="B16" s="23" t="s">
        <v>12</v>
      </c>
      <c r="C16" s="24" t="s">
        <v>156</v>
      </c>
      <c r="D16" s="170" t="s">
        <v>164</v>
      </c>
      <c r="E16" s="23">
        <v>2</v>
      </c>
      <c r="F16" s="25"/>
      <c r="G16" s="50"/>
      <c r="H16" s="50"/>
      <c r="I16" s="46"/>
      <c r="J16" s="100"/>
      <c r="K16" s="100">
        <f>IF((G16&lt;&gt;""),($G$2*E16),IF((H16&lt;&gt;""),($H$2*E16),IF((I16&lt;&gt;""),($I$2*E16),0)))</f>
        <v>0</v>
      </c>
      <c r="L16" s="100"/>
      <c r="M16" s="100"/>
      <c r="N16" s="100"/>
      <c r="O16" s="100"/>
      <c r="P16" s="100">
        <f>IF((G16&lt;&gt;""),($G$2*E16),0)</f>
        <v>0</v>
      </c>
      <c r="Q16" s="100">
        <f>IF((H16&lt;&gt;""),($H$2*E16),IF((I16&lt;&gt;""),($I$2*E16),0))</f>
        <v>0</v>
      </c>
      <c r="R16" s="100">
        <f>IF((I16&lt;&gt;""),($I$2*E16),0)</f>
        <v>0</v>
      </c>
      <c r="S16" s="100"/>
      <c r="T16" s="100"/>
      <c r="U16" s="100"/>
      <c r="V16" s="100">
        <f t="shared" si="5"/>
        <v>0</v>
      </c>
      <c r="W16" s="100">
        <f t="shared" si="6"/>
        <v>0</v>
      </c>
      <c r="X16" s="100">
        <f t="shared" si="7"/>
        <v>0</v>
      </c>
      <c r="Y16" s="150">
        <f>IF(E16=2,IF(G16&lt;&gt;"",1,0),0)</f>
        <v>0</v>
      </c>
      <c r="Z16" s="150">
        <f t="shared" si="9"/>
        <v>0</v>
      </c>
      <c r="AA16" s="150">
        <f t="shared" si="10"/>
        <v>0</v>
      </c>
      <c r="AB16" s="150">
        <f t="shared" si="11"/>
        <v>0</v>
      </c>
      <c r="AC16" s="150">
        <f t="shared" si="12"/>
        <v>0</v>
      </c>
      <c r="AD16" s="150">
        <f t="shared" si="13"/>
        <v>0</v>
      </c>
      <c r="AE16" s="168"/>
      <c r="AF16" s="168"/>
      <c r="AG16" s="168"/>
      <c r="AH16" s="168"/>
      <c r="AI16" s="168"/>
      <c r="AJ16" s="168"/>
    </row>
    <row r="17" spans="1:36" s="26" customFormat="1" ht="25.5" x14ac:dyDescent="0.2">
      <c r="A17" s="49" t="str">
        <f t="shared" si="0"/>
        <v/>
      </c>
      <c r="B17" s="27" t="s">
        <v>13</v>
      </c>
      <c r="C17" s="172" t="s">
        <v>157</v>
      </c>
      <c r="D17" s="173" t="s">
        <v>165</v>
      </c>
      <c r="E17" s="27">
        <v>2</v>
      </c>
      <c r="F17" s="28"/>
      <c r="G17" s="50"/>
      <c r="H17" s="50"/>
      <c r="I17" s="46"/>
      <c r="J17" s="100"/>
      <c r="K17" s="100">
        <f>IF((G17&lt;&gt;""),($G$2*E17),IF((H17&lt;&gt;""),($H$2*E17),IF((I17&lt;&gt;""),($I$2*E17),0)))</f>
        <v>0</v>
      </c>
      <c r="L17" s="100"/>
      <c r="M17" s="100"/>
      <c r="N17" s="100"/>
      <c r="O17" s="100"/>
      <c r="P17" s="100">
        <f>IF((G17&lt;&gt;""),($G$2*E17),0)</f>
        <v>0</v>
      </c>
      <c r="Q17" s="100">
        <f>IF((H17&lt;&gt;""),($H$2*E17),IF((I17&lt;&gt;""),($I$2*E17),0))</f>
        <v>0</v>
      </c>
      <c r="R17" s="100">
        <f>IF((I17&lt;&gt;""),($I$2*E17),0)</f>
        <v>0</v>
      </c>
      <c r="S17" s="100"/>
      <c r="T17" s="100"/>
      <c r="U17" s="100"/>
      <c r="V17" s="100">
        <f t="shared" si="5"/>
        <v>0</v>
      </c>
      <c r="W17" s="100">
        <f t="shared" si="6"/>
        <v>0</v>
      </c>
      <c r="X17" s="100">
        <f t="shared" si="7"/>
        <v>0</v>
      </c>
      <c r="Y17" s="150">
        <f t="shared" si="8"/>
        <v>0</v>
      </c>
      <c r="Z17" s="150">
        <f t="shared" si="9"/>
        <v>0</v>
      </c>
      <c r="AA17" s="150">
        <f t="shared" si="10"/>
        <v>0</v>
      </c>
      <c r="AB17" s="150">
        <f t="shared" si="11"/>
        <v>0</v>
      </c>
      <c r="AC17" s="150">
        <f t="shared" si="12"/>
        <v>0</v>
      </c>
      <c r="AD17" s="150">
        <f t="shared" si="13"/>
        <v>0</v>
      </c>
      <c r="AE17" s="168"/>
      <c r="AF17" s="168"/>
      <c r="AG17" s="168"/>
      <c r="AH17" s="168"/>
      <c r="AI17" s="168"/>
      <c r="AJ17" s="168"/>
    </row>
    <row r="18" spans="1:36" s="26" customFormat="1" ht="20.25" x14ac:dyDescent="0.2">
      <c r="A18" s="49" t="str">
        <f t="shared" si="0"/>
        <v/>
      </c>
      <c r="B18" s="27" t="s">
        <v>14</v>
      </c>
      <c r="C18" s="173" t="s">
        <v>158</v>
      </c>
      <c r="D18" s="173" t="s">
        <v>166</v>
      </c>
      <c r="E18" s="27">
        <v>2</v>
      </c>
      <c r="F18" s="28"/>
      <c r="G18" s="50"/>
      <c r="H18" s="50"/>
      <c r="I18" s="46"/>
      <c r="J18" s="100"/>
      <c r="K18" s="100">
        <f>IF((G18&lt;&gt;""),($G$2*E18),IF((H18&lt;&gt;""),($H$2*E18),IF((I18&lt;&gt;""),($I$2*E18),0)))</f>
        <v>0</v>
      </c>
      <c r="L18" s="100"/>
      <c r="M18" s="100"/>
      <c r="N18" s="100"/>
      <c r="O18" s="100"/>
      <c r="P18" s="100">
        <f>IF((G18&lt;&gt;""),($G$2*E18),0)</f>
        <v>0</v>
      </c>
      <c r="Q18" s="100">
        <f>IF((H18&lt;&gt;""),($H$2*E18),IF((I18&lt;&gt;""),($I$2*E18),0))</f>
        <v>0</v>
      </c>
      <c r="R18" s="100">
        <f>IF((I18&lt;&gt;""),($I$2*E18),0)</f>
        <v>0</v>
      </c>
      <c r="S18" s="100"/>
      <c r="T18" s="100"/>
      <c r="U18" s="100"/>
      <c r="V18" s="100">
        <f t="shared" si="5"/>
        <v>0</v>
      </c>
      <c r="W18" s="100">
        <f t="shared" si="6"/>
        <v>0</v>
      </c>
      <c r="X18" s="100">
        <f t="shared" si="7"/>
        <v>0</v>
      </c>
      <c r="Y18" s="150">
        <f t="shared" si="8"/>
        <v>0</v>
      </c>
      <c r="Z18" s="150">
        <f t="shared" si="9"/>
        <v>0</v>
      </c>
      <c r="AA18" s="150">
        <f t="shared" si="10"/>
        <v>0</v>
      </c>
      <c r="AB18" s="150">
        <f t="shared" si="11"/>
        <v>0</v>
      </c>
      <c r="AC18" s="150">
        <f t="shared" si="12"/>
        <v>0</v>
      </c>
      <c r="AD18" s="150">
        <f t="shared" si="13"/>
        <v>0</v>
      </c>
      <c r="AE18" s="168"/>
      <c r="AF18" s="168"/>
      <c r="AG18" s="168"/>
      <c r="AH18" s="168"/>
      <c r="AI18" s="168"/>
      <c r="AJ18" s="168"/>
    </row>
    <row r="19" spans="1:36" s="26" customFormat="1" ht="20.25" x14ac:dyDescent="0.2">
      <c r="A19" s="49" t="str">
        <f t="shared" si="0"/>
        <v/>
      </c>
      <c r="B19" s="27" t="s">
        <v>15</v>
      </c>
      <c r="C19" s="173" t="s">
        <v>158</v>
      </c>
      <c r="D19" s="173" t="s">
        <v>167</v>
      </c>
      <c r="E19" s="27">
        <v>3</v>
      </c>
      <c r="F19" s="28"/>
      <c r="G19" s="50"/>
      <c r="H19" s="50"/>
      <c r="I19" s="46"/>
      <c r="J19" s="100"/>
      <c r="K19" s="100"/>
      <c r="L19" s="100">
        <f>IF((G19&lt;&gt;""),($G$2*E19),IF((H19&lt;&gt;""),($H$2*E19),IF((I19&lt;&gt;""),($I$2*E19),0)))</f>
        <v>0</v>
      </c>
      <c r="M19" s="100"/>
      <c r="N19" s="100"/>
      <c r="O19" s="100"/>
      <c r="P19" s="100"/>
      <c r="Q19" s="100"/>
      <c r="R19" s="100"/>
      <c r="S19" s="100">
        <f>IF((G19&lt;&gt;""),($G$2*E19),0)</f>
        <v>0</v>
      </c>
      <c r="T19" s="100">
        <f>IF((H19&lt;&gt;""),($H$2*E19),IF((I19&lt;&gt;""),($I$2*E19),0))</f>
        <v>0</v>
      </c>
      <c r="U19" s="100">
        <f>IF((I19&lt;&gt;""),($I$2*E19),0)</f>
        <v>0</v>
      </c>
      <c r="V19" s="100">
        <f t="shared" si="5"/>
        <v>0</v>
      </c>
      <c r="W19" s="100">
        <f t="shared" si="6"/>
        <v>0</v>
      </c>
      <c r="X19" s="100">
        <f t="shared" si="7"/>
        <v>0</v>
      </c>
      <c r="Y19" s="150">
        <f t="shared" si="8"/>
        <v>0</v>
      </c>
      <c r="Z19" s="150">
        <f t="shared" si="9"/>
        <v>0</v>
      </c>
      <c r="AA19" s="150">
        <f t="shared" si="10"/>
        <v>0</v>
      </c>
      <c r="AB19" s="150">
        <f t="shared" si="11"/>
        <v>0</v>
      </c>
      <c r="AC19" s="150">
        <f t="shared" si="12"/>
        <v>0</v>
      </c>
      <c r="AD19" s="150">
        <f t="shared" si="13"/>
        <v>0</v>
      </c>
      <c r="AE19" s="168"/>
      <c r="AF19" s="168"/>
      <c r="AG19" s="168"/>
      <c r="AH19" s="168"/>
      <c r="AI19" s="168"/>
      <c r="AJ19" s="168"/>
    </row>
    <row r="20" spans="1:36" s="26" customFormat="1" ht="25.5" x14ac:dyDescent="0.2">
      <c r="A20" s="49" t="str">
        <f t="shared" si="0"/>
        <v/>
      </c>
      <c r="B20" s="27" t="s">
        <v>16</v>
      </c>
      <c r="C20" s="173" t="s">
        <v>158</v>
      </c>
      <c r="D20" s="173" t="s">
        <v>168</v>
      </c>
      <c r="E20" s="27">
        <v>3</v>
      </c>
      <c r="F20" s="28"/>
      <c r="G20" s="50"/>
      <c r="H20" s="50"/>
      <c r="I20" s="46"/>
      <c r="J20" s="100"/>
      <c r="K20" s="100"/>
      <c r="L20" s="100">
        <f>IF((G20&lt;&gt;""),($G$2*E20),IF((H20&lt;&gt;""),($H$2*E20),IF((I20&lt;&gt;""),($I$2*E20),0)))</f>
        <v>0</v>
      </c>
      <c r="M20" s="100"/>
      <c r="N20" s="100"/>
      <c r="O20" s="100"/>
      <c r="P20" s="100"/>
      <c r="Q20" s="100"/>
      <c r="R20" s="100"/>
      <c r="S20" s="100">
        <f>IF((G20&lt;&gt;""),($G$2*E20),0)</f>
        <v>0</v>
      </c>
      <c r="T20" s="100">
        <f>IF((H20&lt;&gt;""),($H$2*E20),IF((I20&lt;&gt;""),($I$2*E20),0))</f>
        <v>0</v>
      </c>
      <c r="U20" s="100">
        <f>IF((I20&lt;&gt;""),($I$2*E20),0)</f>
        <v>0</v>
      </c>
      <c r="V20" s="100">
        <f t="shared" si="5"/>
        <v>0</v>
      </c>
      <c r="W20" s="100">
        <f t="shared" si="6"/>
        <v>0</v>
      </c>
      <c r="X20" s="100">
        <f t="shared" si="7"/>
        <v>0</v>
      </c>
      <c r="Y20" s="150">
        <f t="shared" si="8"/>
        <v>0</v>
      </c>
      <c r="Z20" s="150">
        <f t="shared" si="9"/>
        <v>0</v>
      </c>
      <c r="AA20" s="150">
        <f t="shared" si="10"/>
        <v>0</v>
      </c>
      <c r="AB20" s="150">
        <f t="shared" si="11"/>
        <v>0</v>
      </c>
      <c r="AC20" s="150">
        <f t="shared" si="12"/>
        <v>0</v>
      </c>
      <c r="AD20" s="150">
        <f t="shared" si="13"/>
        <v>0</v>
      </c>
      <c r="AE20" s="168"/>
      <c r="AF20" s="168"/>
      <c r="AG20" s="168"/>
      <c r="AH20" s="168"/>
      <c r="AI20" s="168"/>
      <c r="AJ20" s="168"/>
    </row>
    <row r="21" spans="1:36" s="26" customFormat="1" ht="25.5" x14ac:dyDescent="0.2">
      <c r="A21" s="49" t="str">
        <f t="shared" si="0"/>
        <v/>
      </c>
      <c r="B21" s="27" t="s">
        <v>17</v>
      </c>
      <c r="C21" s="173" t="s">
        <v>158</v>
      </c>
      <c r="D21" s="173" t="s">
        <v>354</v>
      </c>
      <c r="E21" s="27">
        <v>1</v>
      </c>
      <c r="F21" s="28"/>
      <c r="G21" s="50"/>
      <c r="H21" s="50"/>
      <c r="I21" s="46"/>
      <c r="J21" s="100"/>
      <c r="K21" s="100"/>
      <c r="L21" s="100">
        <f>IF((G21&lt;&gt;""),($G$2*E21),IF((H21&lt;&gt;""),($H$2*E21),IF((I21&lt;&gt;""),($I$2*E21),0)))</f>
        <v>0</v>
      </c>
      <c r="M21" s="100"/>
      <c r="N21" s="100"/>
      <c r="O21" s="100"/>
      <c r="P21" s="100"/>
      <c r="Q21" s="100"/>
      <c r="R21" s="100"/>
      <c r="S21" s="100">
        <f>IF((G21&lt;&gt;""),($G$2*E21),0)</f>
        <v>0</v>
      </c>
      <c r="T21" s="100">
        <f>IF((H21&lt;&gt;""),($H$2*E21),IF((I21&lt;&gt;""),($I$2*E21),0))</f>
        <v>0</v>
      </c>
      <c r="U21" s="100">
        <f>IF((I21&lt;&gt;""),($I$2*E21),0)</f>
        <v>0</v>
      </c>
      <c r="V21" s="100">
        <f t="shared" si="5"/>
        <v>0</v>
      </c>
      <c r="W21" s="100">
        <f t="shared" si="6"/>
        <v>0</v>
      </c>
      <c r="X21" s="100">
        <f t="shared" si="7"/>
        <v>0</v>
      </c>
      <c r="Y21" s="150">
        <f t="shared" si="8"/>
        <v>0</v>
      </c>
      <c r="Z21" s="150">
        <f t="shared" si="9"/>
        <v>0</v>
      </c>
      <c r="AA21" s="150">
        <f t="shared" si="10"/>
        <v>0</v>
      </c>
      <c r="AB21" s="150">
        <f t="shared" si="11"/>
        <v>0</v>
      </c>
      <c r="AC21" s="150">
        <f t="shared" si="12"/>
        <v>0</v>
      </c>
      <c r="AD21" s="150">
        <f t="shared" si="13"/>
        <v>0</v>
      </c>
      <c r="AE21" s="168"/>
      <c r="AF21" s="168"/>
      <c r="AG21" s="168"/>
      <c r="AH21" s="168"/>
      <c r="AI21" s="168"/>
      <c r="AJ21" s="168"/>
    </row>
    <row r="22" spans="1:36" s="26" customFormat="1" ht="25.5" x14ac:dyDescent="0.2">
      <c r="A22" s="49"/>
      <c r="B22" s="27" t="s">
        <v>18</v>
      </c>
      <c r="C22" s="173" t="s">
        <v>158</v>
      </c>
      <c r="D22" s="173" t="s">
        <v>169</v>
      </c>
      <c r="E22" s="27">
        <v>3</v>
      </c>
      <c r="F22" s="28"/>
      <c r="G22" s="50"/>
      <c r="H22" s="50"/>
      <c r="I22" s="46"/>
      <c r="J22" s="100"/>
      <c r="K22" s="100"/>
      <c r="L22" s="100"/>
      <c r="M22" s="100"/>
      <c r="N22" s="100"/>
      <c r="O22" s="100"/>
      <c r="P22" s="100"/>
      <c r="Q22" s="100"/>
      <c r="R22" s="100"/>
      <c r="S22" s="100"/>
      <c r="T22" s="100"/>
      <c r="U22" s="100"/>
      <c r="V22" s="100">
        <f t="shared" si="5"/>
        <v>0</v>
      </c>
      <c r="W22" s="100">
        <f t="shared" si="6"/>
        <v>0</v>
      </c>
      <c r="X22" s="100">
        <f t="shared" si="7"/>
        <v>0</v>
      </c>
      <c r="Y22" s="150">
        <f t="shared" si="8"/>
        <v>0</v>
      </c>
      <c r="Z22" s="150">
        <f t="shared" si="9"/>
        <v>0</v>
      </c>
      <c r="AA22" s="150">
        <f t="shared" si="10"/>
        <v>0</v>
      </c>
      <c r="AB22" s="150">
        <f t="shared" si="11"/>
        <v>0</v>
      </c>
      <c r="AC22" s="150">
        <f t="shared" si="12"/>
        <v>0</v>
      </c>
      <c r="AD22" s="150">
        <f t="shared" si="13"/>
        <v>0</v>
      </c>
      <c r="AE22" s="168"/>
      <c r="AF22" s="168"/>
      <c r="AG22" s="168"/>
      <c r="AH22" s="168"/>
      <c r="AI22" s="168"/>
      <c r="AJ22" s="168"/>
    </row>
    <row r="23" spans="1:36" s="26" customFormat="1" ht="20.25" x14ac:dyDescent="0.2">
      <c r="A23" s="49" t="str">
        <f t="shared" si="0"/>
        <v/>
      </c>
      <c r="B23" s="27" t="s">
        <v>19</v>
      </c>
      <c r="C23" s="173" t="s">
        <v>159</v>
      </c>
      <c r="D23" s="173" t="s">
        <v>353</v>
      </c>
      <c r="E23" s="27">
        <v>1</v>
      </c>
      <c r="F23" s="28"/>
      <c r="G23" s="50"/>
      <c r="H23" s="50"/>
      <c r="I23" s="46"/>
      <c r="J23" s="100">
        <f t="shared" si="1"/>
        <v>0</v>
      </c>
      <c r="K23" s="100"/>
      <c r="L23" s="100"/>
      <c r="M23" s="100">
        <f t="shared" si="2"/>
        <v>0</v>
      </c>
      <c r="N23" s="100">
        <f t="shared" si="3"/>
        <v>0</v>
      </c>
      <c r="O23" s="100">
        <f t="shared" si="4"/>
        <v>0</v>
      </c>
      <c r="P23" s="100"/>
      <c r="Q23" s="100"/>
      <c r="R23" s="100"/>
      <c r="S23" s="100"/>
      <c r="T23" s="100"/>
      <c r="U23" s="100"/>
      <c r="V23" s="100">
        <f t="shared" si="5"/>
        <v>0</v>
      </c>
      <c r="W23" s="100">
        <f t="shared" si="6"/>
        <v>0</v>
      </c>
      <c r="X23" s="100">
        <f t="shared" si="7"/>
        <v>0</v>
      </c>
      <c r="Y23" s="150">
        <f t="shared" si="8"/>
        <v>0</v>
      </c>
      <c r="Z23" s="150">
        <f t="shared" si="9"/>
        <v>0</v>
      </c>
      <c r="AA23" s="150">
        <f t="shared" si="10"/>
        <v>0</v>
      </c>
      <c r="AB23" s="150">
        <f t="shared" si="11"/>
        <v>0</v>
      </c>
      <c r="AC23" s="150">
        <f t="shared" si="12"/>
        <v>0</v>
      </c>
      <c r="AD23" s="150">
        <f t="shared" si="13"/>
        <v>0</v>
      </c>
      <c r="AE23" s="168"/>
      <c r="AF23" s="168"/>
      <c r="AG23" s="168"/>
      <c r="AH23" s="168"/>
      <c r="AI23" s="168"/>
      <c r="AJ23" s="168"/>
    </row>
    <row r="24" spans="1:36" s="26" customFormat="1" ht="25.5" x14ac:dyDescent="0.2">
      <c r="A24" s="49" t="str">
        <f t="shared" si="0"/>
        <v/>
      </c>
      <c r="B24" s="27" t="s">
        <v>20</v>
      </c>
      <c r="C24" s="173" t="s">
        <v>159</v>
      </c>
      <c r="D24" s="173" t="s">
        <v>171</v>
      </c>
      <c r="E24" s="27">
        <v>3</v>
      </c>
      <c r="F24" s="28"/>
      <c r="G24" s="50"/>
      <c r="H24" s="50"/>
      <c r="I24" s="46"/>
      <c r="J24" s="100"/>
      <c r="K24" s="100"/>
      <c r="L24" s="100">
        <f>IF((G24&lt;&gt;""),($G$2*E24),IF((H24&lt;&gt;""),($H$2*E24),IF((I24&lt;&gt;""),($I$2*E24),0)))</f>
        <v>0</v>
      </c>
      <c r="M24" s="100"/>
      <c r="N24" s="100"/>
      <c r="O24" s="100"/>
      <c r="P24" s="100"/>
      <c r="Q24" s="100"/>
      <c r="R24" s="100"/>
      <c r="S24" s="100">
        <f>IF((G24&lt;&gt;""),($G$2*E24),0)</f>
        <v>0</v>
      </c>
      <c r="T24" s="100">
        <f>IF((H24&lt;&gt;""),($H$2*E24),IF((I24&lt;&gt;""),($I$2*E24),0))</f>
        <v>0</v>
      </c>
      <c r="U24" s="100">
        <f>IF((I24&lt;&gt;""),($I$2*E24),0)</f>
        <v>0</v>
      </c>
      <c r="V24" s="100">
        <f t="shared" si="5"/>
        <v>0</v>
      </c>
      <c r="W24" s="100">
        <f t="shared" si="6"/>
        <v>0</v>
      </c>
      <c r="X24" s="100">
        <f t="shared" si="7"/>
        <v>0</v>
      </c>
      <c r="Y24" s="150">
        <f t="shared" si="8"/>
        <v>0</v>
      </c>
      <c r="Z24" s="150">
        <f t="shared" si="9"/>
        <v>0</v>
      </c>
      <c r="AA24" s="150">
        <f t="shared" si="10"/>
        <v>0</v>
      </c>
      <c r="AB24" s="150">
        <f t="shared" si="11"/>
        <v>0</v>
      </c>
      <c r="AC24" s="150">
        <f t="shared" si="12"/>
        <v>0</v>
      </c>
      <c r="AD24" s="150">
        <f t="shared" si="13"/>
        <v>0</v>
      </c>
      <c r="AE24" s="168"/>
      <c r="AF24" s="168"/>
      <c r="AG24" s="168"/>
      <c r="AH24" s="168"/>
      <c r="AI24" s="168"/>
      <c r="AJ24" s="168"/>
    </row>
    <row r="25" spans="1:36" s="26" customFormat="1" ht="20.25" x14ac:dyDescent="0.2">
      <c r="A25" s="49" t="str">
        <f t="shared" si="0"/>
        <v/>
      </c>
      <c r="B25" s="29" t="s">
        <v>21</v>
      </c>
      <c r="C25" s="175" t="s">
        <v>173</v>
      </c>
      <c r="D25" s="174" t="s">
        <v>355</v>
      </c>
      <c r="E25" s="29">
        <v>1</v>
      </c>
      <c r="F25" s="30"/>
      <c r="G25" s="50"/>
      <c r="H25" s="50"/>
      <c r="I25" s="46"/>
      <c r="J25" s="100">
        <f t="shared" si="1"/>
        <v>0</v>
      </c>
      <c r="K25" s="100"/>
      <c r="L25" s="100"/>
      <c r="M25" s="100">
        <f t="shared" si="2"/>
        <v>0</v>
      </c>
      <c r="N25" s="100">
        <f t="shared" si="3"/>
        <v>0</v>
      </c>
      <c r="O25" s="100">
        <f t="shared" si="4"/>
        <v>0</v>
      </c>
      <c r="P25" s="100"/>
      <c r="Q25" s="100"/>
      <c r="R25" s="100"/>
      <c r="S25" s="100"/>
      <c r="T25" s="100"/>
      <c r="U25" s="100"/>
      <c r="V25" s="100">
        <f t="shared" si="5"/>
        <v>0</v>
      </c>
      <c r="W25" s="100">
        <f t="shared" si="6"/>
        <v>0</v>
      </c>
      <c r="X25" s="100">
        <f t="shared" si="7"/>
        <v>0</v>
      </c>
      <c r="Y25" s="150">
        <f t="shared" si="8"/>
        <v>0</v>
      </c>
      <c r="Z25" s="150">
        <f t="shared" si="9"/>
        <v>0</v>
      </c>
      <c r="AA25" s="150">
        <f t="shared" si="10"/>
        <v>0</v>
      </c>
      <c r="AB25" s="150">
        <f t="shared" si="11"/>
        <v>0</v>
      </c>
      <c r="AC25" s="150">
        <f t="shared" si="12"/>
        <v>0</v>
      </c>
      <c r="AD25" s="150">
        <f t="shared" si="13"/>
        <v>0</v>
      </c>
      <c r="AE25" s="168"/>
      <c r="AF25" s="168"/>
      <c r="AG25" s="168"/>
      <c r="AH25" s="168"/>
      <c r="AI25" s="168"/>
      <c r="AJ25" s="168"/>
    </row>
    <row r="26" spans="1:36" s="26" customFormat="1" ht="20.25" x14ac:dyDescent="0.2">
      <c r="A26" s="49"/>
      <c r="B26" s="29" t="s">
        <v>22</v>
      </c>
      <c r="C26" s="174" t="s">
        <v>173</v>
      </c>
      <c r="D26" s="174" t="s">
        <v>356</v>
      </c>
      <c r="E26" s="29">
        <v>1</v>
      </c>
      <c r="F26" s="30"/>
      <c r="G26" s="50"/>
      <c r="H26" s="50"/>
      <c r="I26" s="46"/>
      <c r="J26" s="100"/>
      <c r="K26" s="100"/>
      <c r="L26" s="100"/>
      <c r="M26" s="100"/>
      <c r="N26" s="100"/>
      <c r="O26" s="100"/>
      <c r="P26" s="100"/>
      <c r="Q26" s="100"/>
      <c r="R26" s="100"/>
      <c r="S26" s="100"/>
      <c r="T26" s="100"/>
      <c r="U26" s="100"/>
      <c r="V26" s="100">
        <f t="shared" si="5"/>
        <v>0</v>
      </c>
      <c r="W26" s="100">
        <f t="shared" si="6"/>
        <v>0</v>
      </c>
      <c r="X26" s="100">
        <f t="shared" si="7"/>
        <v>0</v>
      </c>
      <c r="Y26" s="150">
        <f t="shared" si="8"/>
        <v>0</v>
      </c>
      <c r="Z26" s="150">
        <f t="shared" si="9"/>
        <v>0</v>
      </c>
      <c r="AA26" s="150">
        <f t="shared" si="10"/>
        <v>0</v>
      </c>
      <c r="AB26" s="150">
        <f t="shared" si="11"/>
        <v>0</v>
      </c>
      <c r="AC26" s="150">
        <f t="shared" si="12"/>
        <v>0</v>
      </c>
      <c r="AD26" s="150">
        <f t="shared" si="13"/>
        <v>0</v>
      </c>
      <c r="AE26" s="168"/>
      <c r="AF26" s="168"/>
      <c r="AG26" s="168"/>
      <c r="AH26" s="168"/>
      <c r="AI26" s="168"/>
      <c r="AJ26" s="168"/>
    </row>
    <row r="27" spans="1:36" s="26" customFormat="1" ht="20.25" x14ac:dyDescent="0.2">
      <c r="A27" s="49" t="str">
        <f t="shared" si="0"/>
        <v/>
      </c>
      <c r="B27" s="29" t="s">
        <v>23</v>
      </c>
      <c r="C27" s="174" t="s">
        <v>173</v>
      </c>
      <c r="D27" s="174" t="s">
        <v>174</v>
      </c>
      <c r="E27" s="29">
        <v>1</v>
      </c>
      <c r="F27" s="30"/>
      <c r="G27" s="50"/>
      <c r="H27" s="50"/>
      <c r="I27" s="46"/>
      <c r="J27" s="100">
        <f t="shared" si="1"/>
        <v>0</v>
      </c>
      <c r="K27" s="100"/>
      <c r="L27" s="100"/>
      <c r="M27" s="100">
        <f t="shared" si="2"/>
        <v>0</v>
      </c>
      <c r="N27" s="100">
        <f t="shared" si="3"/>
        <v>0</v>
      </c>
      <c r="O27" s="100">
        <f t="shared" si="4"/>
        <v>0</v>
      </c>
      <c r="P27" s="100"/>
      <c r="Q27" s="100"/>
      <c r="R27" s="100"/>
      <c r="S27" s="100"/>
      <c r="T27" s="100"/>
      <c r="U27" s="100"/>
      <c r="V27" s="100">
        <f t="shared" si="5"/>
        <v>0</v>
      </c>
      <c r="W27" s="100">
        <f t="shared" si="6"/>
        <v>0</v>
      </c>
      <c r="X27" s="100">
        <f t="shared" si="7"/>
        <v>0</v>
      </c>
      <c r="Y27" s="150">
        <f t="shared" si="8"/>
        <v>0</v>
      </c>
      <c r="Z27" s="150">
        <f t="shared" si="9"/>
        <v>0</v>
      </c>
      <c r="AA27" s="150">
        <f t="shared" si="10"/>
        <v>0</v>
      </c>
      <c r="AB27" s="150">
        <f t="shared" si="11"/>
        <v>0</v>
      </c>
      <c r="AC27" s="150">
        <f t="shared" si="12"/>
        <v>0</v>
      </c>
      <c r="AD27" s="150">
        <f t="shared" si="13"/>
        <v>0</v>
      </c>
      <c r="AE27" s="168"/>
      <c r="AF27" s="168"/>
      <c r="AG27" s="168"/>
      <c r="AH27" s="168"/>
      <c r="AI27" s="168"/>
      <c r="AJ27" s="168"/>
    </row>
    <row r="28" spans="1:36" s="26" customFormat="1" ht="20.25" x14ac:dyDescent="0.2">
      <c r="A28" s="49"/>
      <c r="B28" s="29" t="s">
        <v>24</v>
      </c>
      <c r="C28" s="174" t="s">
        <v>173</v>
      </c>
      <c r="D28" s="174" t="s">
        <v>357</v>
      </c>
      <c r="E28" s="29">
        <v>3</v>
      </c>
      <c r="F28" s="30"/>
      <c r="G28" s="50"/>
      <c r="H28" s="50"/>
      <c r="I28" s="46"/>
      <c r="J28" s="100"/>
      <c r="K28" s="100"/>
      <c r="L28" s="100"/>
      <c r="M28" s="100"/>
      <c r="N28" s="100"/>
      <c r="O28" s="100"/>
      <c r="P28" s="100"/>
      <c r="Q28" s="100"/>
      <c r="R28" s="100"/>
      <c r="S28" s="100"/>
      <c r="T28" s="100"/>
      <c r="U28" s="100"/>
      <c r="V28" s="100">
        <f t="shared" si="5"/>
        <v>0</v>
      </c>
      <c r="W28" s="100">
        <f t="shared" si="6"/>
        <v>0</v>
      </c>
      <c r="X28" s="100">
        <f t="shared" si="7"/>
        <v>0</v>
      </c>
      <c r="Y28" s="150">
        <f t="shared" si="8"/>
        <v>0</v>
      </c>
      <c r="Z28" s="150">
        <f t="shared" si="9"/>
        <v>0</v>
      </c>
      <c r="AA28" s="150">
        <f t="shared" si="10"/>
        <v>0</v>
      </c>
      <c r="AB28" s="150">
        <f t="shared" si="11"/>
        <v>0</v>
      </c>
      <c r="AC28" s="150">
        <f t="shared" si="12"/>
        <v>0</v>
      </c>
      <c r="AD28" s="150">
        <f t="shared" si="13"/>
        <v>0</v>
      </c>
      <c r="AE28" s="168"/>
      <c r="AF28" s="168"/>
      <c r="AG28" s="168"/>
      <c r="AH28" s="168"/>
      <c r="AI28" s="168"/>
      <c r="AJ28" s="168"/>
    </row>
    <row r="29" spans="1:36" s="26" customFormat="1" ht="25.5" x14ac:dyDescent="0.2">
      <c r="A29" s="49" t="str">
        <f t="shared" si="0"/>
        <v/>
      </c>
      <c r="B29" s="29" t="s">
        <v>25</v>
      </c>
      <c r="C29" s="174" t="s">
        <v>173</v>
      </c>
      <c r="D29" s="174" t="s">
        <v>175</v>
      </c>
      <c r="E29" s="29">
        <v>1</v>
      </c>
      <c r="F29" s="30"/>
      <c r="G29" s="50"/>
      <c r="H29" s="50"/>
      <c r="I29" s="46"/>
      <c r="J29" s="100">
        <f t="shared" si="1"/>
        <v>0</v>
      </c>
      <c r="K29" s="100"/>
      <c r="L29" s="100"/>
      <c r="M29" s="100">
        <f t="shared" si="2"/>
        <v>0</v>
      </c>
      <c r="N29" s="100">
        <f t="shared" si="3"/>
        <v>0</v>
      </c>
      <c r="O29" s="100">
        <f t="shared" si="4"/>
        <v>0</v>
      </c>
      <c r="P29" s="100"/>
      <c r="Q29" s="100"/>
      <c r="R29" s="100"/>
      <c r="S29" s="100"/>
      <c r="T29" s="100"/>
      <c r="U29" s="100"/>
      <c r="V29" s="100">
        <f t="shared" si="5"/>
        <v>0</v>
      </c>
      <c r="W29" s="100">
        <f t="shared" si="6"/>
        <v>0</v>
      </c>
      <c r="X29" s="100">
        <f t="shared" si="7"/>
        <v>0</v>
      </c>
      <c r="Y29" s="150">
        <f t="shared" si="8"/>
        <v>0</v>
      </c>
      <c r="Z29" s="150">
        <f t="shared" si="9"/>
        <v>0</v>
      </c>
      <c r="AA29" s="150">
        <f t="shared" si="10"/>
        <v>0</v>
      </c>
      <c r="AB29" s="150">
        <f t="shared" si="11"/>
        <v>0</v>
      </c>
      <c r="AC29" s="150">
        <f t="shared" si="12"/>
        <v>0</v>
      </c>
      <c r="AD29" s="150">
        <f t="shared" si="13"/>
        <v>0</v>
      </c>
      <c r="AE29" s="168"/>
      <c r="AF29" s="168"/>
      <c r="AG29" s="168"/>
      <c r="AH29" s="168"/>
      <c r="AI29" s="168"/>
      <c r="AJ29" s="168"/>
    </row>
    <row r="30" spans="1:36" s="26" customFormat="1" ht="20.25" x14ac:dyDescent="0.2">
      <c r="A30" s="49"/>
      <c r="B30" s="29" t="s">
        <v>26</v>
      </c>
      <c r="C30" s="174" t="s">
        <v>173</v>
      </c>
      <c r="D30" s="174" t="s">
        <v>358</v>
      </c>
      <c r="E30" s="29">
        <v>3</v>
      </c>
      <c r="F30" s="30"/>
      <c r="G30" s="50"/>
      <c r="H30" s="50"/>
      <c r="I30" s="46"/>
      <c r="J30" s="100"/>
      <c r="K30" s="100"/>
      <c r="L30" s="100"/>
      <c r="M30" s="100"/>
      <c r="N30" s="100"/>
      <c r="O30" s="100"/>
      <c r="P30" s="100"/>
      <c r="Q30" s="100"/>
      <c r="R30" s="100"/>
      <c r="S30" s="100"/>
      <c r="T30" s="100"/>
      <c r="U30" s="100"/>
      <c r="V30" s="100">
        <f t="shared" si="5"/>
        <v>0</v>
      </c>
      <c r="W30" s="100">
        <f t="shared" si="6"/>
        <v>0</v>
      </c>
      <c r="X30" s="100">
        <f t="shared" si="7"/>
        <v>0</v>
      </c>
      <c r="Y30" s="150">
        <f t="shared" si="8"/>
        <v>0</v>
      </c>
      <c r="Z30" s="150">
        <f t="shared" si="9"/>
        <v>0</v>
      </c>
      <c r="AA30" s="150">
        <f t="shared" si="10"/>
        <v>0</v>
      </c>
      <c r="AB30" s="150">
        <f t="shared" si="11"/>
        <v>0</v>
      </c>
      <c r="AC30" s="150">
        <f t="shared" si="12"/>
        <v>0</v>
      </c>
      <c r="AD30" s="150">
        <f t="shared" si="13"/>
        <v>0</v>
      </c>
      <c r="AE30" s="168"/>
      <c r="AF30" s="168"/>
      <c r="AG30" s="168"/>
      <c r="AH30" s="168"/>
      <c r="AI30" s="168"/>
      <c r="AJ30" s="168"/>
    </row>
    <row r="31" spans="1:36" s="26" customFormat="1" ht="25.5" x14ac:dyDescent="0.2">
      <c r="A31" s="49" t="str">
        <f t="shared" si="0"/>
        <v/>
      </c>
      <c r="B31" s="31" t="s">
        <v>27</v>
      </c>
      <c r="C31" s="176" t="s">
        <v>176</v>
      </c>
      <c r="D31" s="177" t="s">
        <v>178</v>
      </c>
      <c r="E31" s="31">
        <v>1</v>
      </c>
      <c r="F31" s="32"/>
      <c r="G31" s="50"/>
      <c r="H31" s="50"/>
      <c r="I31" s="46"/>
      <c r="J31" s="100">
        <f t="shared" si="1"/>
        <v>0</v>
      </c>
      <c r="K31" s="100"/>
      <c r="L31" s="100"/>
      <c r="M31" s="100">
        <f t="shared" si="2"/>
        <v>0</v>
      </c>
      <c r="N31" s="100">
        <f t="shared" si="3"/>
        <v>0</v>
      </c>
      <c r="O31" s="100">
        <f t="shared" si="4"/>
        <v>0</v>
      </c>
      <c r="P31" s="100"/>
      <c r="Q31" s="100"/>
      <c r="R31" s="100"/>
      <c r="S31" s="100"/>
      <c r="T31" s="100"/>
      <c r="U31" s="100"/>
      <c r="V31" s="100">
        <f t="shared" si="5"/>
        <v>0</v>
      </c>
      <c r="W31" s="100">
        <f t="shared" si="6"/>
        <v>0</v>
      </c>
      <c r="X31" s="100">
        <f t="shared" si="7"/>
        <v>0</v>
      </c>
      <c r="Y31" s="150">
        <f t="shared" si="8"/>
        <v>0</v>
      </c>
      <c r="Z31" s="150">
        <f t="shared" si="9"/>
        <v>0</v>
      </c>
      <c r="AA31" s="150">
        <f t="shared" si="10"/>
        <v>0</v>
      </c>
      <c r="AB31" s="150">
        <f t="shared" si="11"/>
        <v>0</v>
      </c>
      <c r="AC31" s="150">
        <f t="shared" si="12"/>
        <v>0</v>
      </c>
      <c r="AD31" s="150">
        <f t="shared" si="13"/>
        <v>0</v>
      </c>
      <c r="AE31" s="168"/>
      <c r="AF31" s="168"/>
      <c r="AG31" s="168"/>
      <c r="AH31" s="168"/>
      <c r="AI31" s="168"/>
      <c r="AJ31" s="168"/>
    </row>
    <row r="32" spans="1:36" s="26" customFormat="1" ht="20.25" x14ac:dyDescent="0.2">
      <c r="A32" s="49" t="str">
        <f t="shared" si="0"/>
        <v/>
      </c>
      <c r="B32" s="31" t="s">
        <v>28</v>
      </c>
      <c r="C32" s="177" t="s">
        <v>176</v>
      </c>
      <c r="D32" s="177" t="s">
        <v>180</v>
      </c>
      <c r="E32" s="31">
        <v>1</v>
      </c>
      <c r="F32" s="32"/>
      <c r="G32" s="50"/>
      <c r="H32" s="50"/>
      <c r="I32" s="46"/>
      <c r="J32" s="100">
        <f t="shared" si="1"/>
        <v>0</v>
      </c>
      <c r="K32" s="100"/>
      <c r="L32" s="100"/>
      <c r="M32" s="100">
        <f t="shared" si="2"/>
        <v>0</v>
      </c>
      <c r="N32" s="100">
        <f t="shared" si="3"/>
        <v>0</v>
      </c>
      <c r="O32" s="100">
        <f t="shared" si="4"/>
        <v>0</v>
      </c>
      <c r="P32" s="100"/>
      <c r="Q32" s="100"/>
      <c r="R32" s="100"/>
      <c r="S32" s="100"/>
      <c r="T32" s="100"/>
      <c r="U32" s="100"/>
      <c r="V32" s="100">
        <f t="shared" si="5"/>
        <v>0</v>
      </c>
      <c r="W32" s="100">
        <f t="shared" si="6"/>
        <v>0</v>
      </c>
      <c r="X32" s="100">
        <f t="shared" si="7"/>
        <v>0</v>
      </c>
      <c r="Y32" s="150">
        <f t="shared" si="8"/>
        <v>0</v>
      </c>
      <c r="Z32" s="150">
        <f t="shared" si="9"/>
        <v>0</v>
      </c>
      <c r="AA32" s="150">
        <f t="shared" si="10"/>
        <v>0</v>
      </c>
      <c r="AB32" s="150">
        <f t="shared" si="11"/>
        <v>0</v>
      </c>
      <c r="AC32" s="150">
        <f t="shared" si="12"/>
        <v>0</v>
      </c>
      <c r="AD32" s="150">
        <f t="shared" si="13"/>
        <v>0</v>
      </c>
      <c r="AE32" s="168"/>
      <c r="AF32" s="168"/>
      <c r="AG32" s="168"/>
      <c r="AH32" s="168"/>
      <c r="AI32" s="168"/>
      <c r="AJ32" s="168"/>
    </row>
    <row r="33" spans="1:36" s="26" customFormat="1" ht="38.25" x14ac:dyDescent="0.2">
      <c r="A33" s="49" t="str">
        <f t="shared" si="0"/>
        <v/>
      </c>
      <c r="B33" s="31" t="s">
        <v>29</v>
      </c>
      <c r="C33" s="177" t="s">
        <v>176</v>
      </c>
      <c r="D33" s="177" t="s">
        <v>181</v>
      </c>
      <c r="E33" s="31">
        <v>1</v>
      </c>
      <c r="F33" s="32"/>
      <c r="G33" s="50"/>
      <c r="H33" s="50"/>
      <c r="I33" s="46"/>
      <c r="J33" s="100">
        <f t="shared" si="1"/>
        <v>0</v>
      </c>
      <c r="K33" s="100"/>
      <c r="L33" s="100"/>
      <c r="M33" s="100">
        <f t="shared" si="2"/>
        <v>0</v>
      </c>
      <c r="N33" s="100">
        <f t="shared" si="3"/>
        <v>0</v>
      </c>
      <c r="O33" s="100">
        <f t="shared" si="4"/>
        <v>0</v>
      </c>
      <c r="P33" s="100"/>
      <c r="Q33" s="100"/>
      <c r="R33" s="100"/>
      <c r="S33" s="100"/>
      <c r="T33" s="100"/>
      <c r="U33" s="100"/>
      <c r="V33" s="100">
        <f t="shared" si="5"/>
        <v>0</v>
      </c>
      <c r="W33" s="100">
        <f t="shared" si="6"/>
        <v>0</v>
      </c>
      <c r="X33" s="100">
        <f t="shared" si="7"/>
        <v>0</v>
      </c>
      <c r="Y33" s="150">
        <f t="shared" si="8"/>
        <v>0</v>
      </c>
      <c r="Z33" s="150">
        <f t="shared" si="9"/>
        <v>0</v>
      </c>
      <c r="AA33" s="150">
        <f t="shared" si="10"/>
        <v>0</v>
      </c>
      <c r="AB33" s="150">
        <f t="shared" si="11"/>
        <v>0</v>
      </c>
      <c r="AC33" s="150">
        <f t="shared" si="12"/>
        <v>0</v>
      </c>
      <c r="AD33" s="150">
        <f t="shared" si="13"/>
        <v>0</v>
      </c>
      <c r="AE33" s="168"/>
      <c r="AF33" s="168"/>
      <c r="AG33" s="168"/>
      <c r="AH33" s="168"/>
      <c r="AI33" s="168"/>
      <c r="AJ33" s="168"/>
    </row>
    <row r="34" spans="1:36" s="26" customFormat="1" ht="20.25" x14ac:dyDescent="0.2">
      <c r="A34" s="49" t="str">
        <f t="shared" si="0"/>
        <v/>
      </c>
      <c r="B34" s="31" t="s">
        <v>30</v>
      </c>
      <c r="C34" s="177" t="s">
        <v>176</v>
      </c>
      <c r="D34" s="177" t="s">
        <v>182</v>
      </c>
      <c r="E34" s="31">
        <v>1</v>
      </c>
      <c r="F34" s="32"/>
      <c r="G34" s="50"/>
      <c r="H34" s="50"/>
      <c r="I34" s="46"/>
      <c r="J34" s="100">
        <f t="shared" si="1"/>
        <v>0</v>
      </c>
      <c r="K34" s="100"/>
      <c r="L34" s="100"/>
      <c r="M34" s="100">
        <f t="shared" si="2"/>
        <v>0</v>
      </c>
      <c r="N34" s="100">
        <f t="shared" si="3"/>
        <v>0</v>
      </c>
      <c r="O34" s="100">
        <f t="shared" si="4"/>
        <v>0</v>
      </c>
      <c r="P34" s="100"/>
      <c r="Q34" s="100"/>
      <c r="R34" s="100"/>
      <c r="S34" s="100"/>
      <c r="T34" s="100"/>
      <c r="U34" s="100"/>
      <c r="V34" s="100">
        <f t="shared" si="5"/>
        <v>0</v>
      </c>
      <c r="W34" s="100">
        <f t="shared" si="6"/>
        <v>0</v>
      </c>
      <c r="X34" s="100">
        <f t="shared" si="7"/>
        <v>0</v>
      </c>
      <c r="Y34" s="150">
        <f t="shared" si="8"/>
        <v>0</v>
      </c>
      <c r="Z34" s="150">
        <f t="shared" si="9"/>
        <v>0</v>
      </c>
      <c r="AA34" s="150">
        <f t="shared" si="10"/>
        <v>0</v>
      </c>
      <c r="AB34" s="150">
        <f t="shared" si="11"/>
        <v>0</v>
      </c>
      <c r="AC34" s="150">
        <f t="shared" si="12"/>
        <v>0</v>
      </c>
      <c r="AD34" s="150">
        <f t="shared" si="13"/>
        <v>0</v>
      </c>
      <c r="AE34" s="168"/>
      <c r="AF34" s="168"/>
      <c r="AG34" s="168"/>
      <c r="AH34" s="168"/>
      <c r="AI34" s="168"/>
      <c r="AJ34" s="168"/>
    </row>
    <row r="35" spans="1:36" s="26" customFormat="1" ht="20.25" x14ac:dyDescent="0.2">
      <c r="A35" s="49" t="str">
        <f t="shared" si="0"/>
        <v/>
      </c>
      <c r="B35" s="31" t="s">
        <v>31</v>
      </c>
      <c r="C35" s="177" t="s">
        <v>176</v>
      </c>
      <c r="D35" s="177" t="s">
        <v>184</v>
      </c>
      <c r="E35" s="31">
        <v>2</v>
      </c>
      <c r="F35" s="32"/>
      <c r="G35" s="50"/>
      <c r="H35" s="50"/>
      <c r="I35" s="46"/>
      <c r="J35" s="100"/>
      <c r="K35" s="100">
        <f>IF((G35&lt;&gt;""),($G$2*E35),IF((H35&lt;&gt;""),($H$2*E35),IF((I35&lt;&gt;""),($I$2*E35),0)))</f>
        <v>0</v>
      </c>
      <c r="L35" s="100"/>
      <c r="M35" s="100"/>
      <c r="N35" s="100"/>
      <c r="O35" s="100"/>
      <c r="P35" s="100">
        <f>IF((G35&lt;&gt;""),($G$2*E35),0)</f>
        <v>0</v>
      </c>
      <c r="Q35" s="100">
        <f>IF((H35&lt;&gt;""),($H$2*E35),IF((I35&lt;&gt;""),($I$2*E35),0))</f>
        <v>0</v>
      </c>
      <c r="R35" s="100">
        <f>IF((I35&lt;&gt;""),($I$2*E35),0)</f>
        <v>0</v>
      </c>
      <c r="S35" s="100"/>
      <c r="T35" s="100"/>
      <c r="U35" s="100"/>
      <c r="V35" s="100">
        <f t="shared" si="5"/>
        <v>0</v>
      </c>
      <c r="W35" s="100">
        <f t="shared" si="6"/>
        <v>0</v>
      </c>
      <c r="X35" s="100">
        <f t="shared" si="7"/>
        <v>0</v>
      </c>
      <c r="Y35" s="150">
        <f t="shared" si="8"/>
        <v>0</v>
      </c>
      <c r="Z35" s="150">
        <f t="shared" si="9"/>
        <v>0</v>
      </c>
      <c r="AA35" s="150">
        <f t="shared" si="10"/>
        <v>0</v>
      </c>
      <c r="AB35" s="150">
        <f t="shared" si="11"/>
        <v>0</v>
      </c>
      <c r="AC35" s="150">
        <f t="shared" si="12"/>
        <v>0</v>
      </c>
      <c r="AD35" s="150">
        <f t="shared" si="13"/>
        <v>0</v>
      </c>
      <c r="AE35" s="168"/>
      <c r="AF35" s="168"/>
      <c r="AG35" s="168"/>
      <c r="AH35" s="168"/>
      <c r="AI35" s="168"/>
      <c r="AJ35" s="168"/>
    </row>
    <row r="36" spans="1:36" s="26" customFormat="1" ht="20.25" x14ac:dyDescent="0.2">
      <c r="A36" s="49" t="str">
        <f t="shared" si="0"/>
        <v/>
      </c>
      <c r="B36" s="31" t="s">
        <v>32</v>
      </c>
      <c r="C36" s="177" t="s">
        <v>176</v>
      </c>
      <c r="D36" s="177" t="s">
        <v>185</v>
      </c>
      <c r="E36" s="31">
        <v>1</v>
      </c>
      <c r="F36" s="32"/>
      <c r="G36" s="50"/>
      <c r="H36" s="50"/>
      <c r="I36" s="46"/>
      <c r="J36" s="100"/>
      <c r="K36" s="100"/>
      <c r="L36" s="100">
        <f>IF((G36&lt;&gt;""),($G$2*E36),IF((H36&lt;&gt;""),($H$2*E36),IF((I36&lt;&gt;""),($I$2*E36),0)))</f>
        <v>0</v>
      </c>
      <c r="M36" s="100"/>
      <c r="N36" s="100"/>
      <c r="O36" s="100"/>
      <c r="P36" s="100"/>
      <c r="Q36" s="100"/>
      <c r="R36" s="100"/>
      <c r="S36" s="100">
        <f>IF((G36&lt;&gt;""),($G$2*E36),0)</f>
        <v>0</v>
      </c>
      <c r="T36" s="100">
        <f>IF((H36&lt;&gt;""),($H$2*E36),IF((I36&lt;&gt;""),($I$2*E36),0))</f>
        <v>0</v>
      </c>
      <c r="U36" s="100">
        <f>IF((I36&lt;&gt;""),($I$2*E36),0)</f>
        <v>0</v>
      </c>
      <c r="V36" s="100">
        <f t="shared" si="5"/>
        <v>0</v>
      </c>
      <c r="W36" s="100">
        <f t="shared" si="6"/>
        <v>0</v>
      </c>
      <c r="X36" s="100">
        <f t="shared" si="7"/>
        <v>0</v>
      </c>
      <c r="Y36" s="150">
        <f t="shared" si="8"/>
        <v>0</v>
      </c>
      <c r="Z36" s="150">
        <f t="shared" si="9"/>
        <v>0</v>
      </c>
      <c r="AA36" s="150">
        <f t="shared" si="10"/>
        <v>0</v>
      </c>
      <c r="AB36" s="150">
        <f t="shared" si="11"/>
        <v>0</v>
      </c>
      <c r="AC36" s="150">
        <f t="shared" si="12"/>
        <v>0</v>
      </c>
      <c r="AD36" s="150">
        <f t="shared" si="13"/>
        <v>0</v>
      </c>
      <c r="AE36" s="168"/>
      <c r="AF36" s="168"/>
      <c r="AG36" s="168"/>
      <c r="AH36" s="168"/>
      <c r="AI36" s="168"/>
      <c r="AJ36" s="168"/>
    </row>
    <row r="37" spans="1:36" s="26" customFormat="1" ht="20.25" x14ac:dyDescent="0.2">
      <c r="A37" s="49" t="str">
        <f t="shared" si="0"/>
        <v/>
      </c>
      <c r="B37" s="31" t="s">
        <v>33</v>
      </c>
      <c r="C37" s="177" t="s">
        <v>177</v>
      </c>
      <c r="D37" s="177" t="s">
        <v>186</v>
      </c>
      <c r="E37" s="31">
        <v>1</v>
      </c>
      <c r="F37" s="32"/>
      <c r="G37" s="50"/>
      <c r="H37" s="50"/>
      <c r="I37" s="46"/>
      <c r="J37" s="100">
        <f t="shared" si="1"/>
        <v>0</v>
      </c>
      <c r="K37" s="100"/>
      <c r="L37" s="100"/>
      <c r="M37" s="100">
        <f t="shared" si="2"/>
        <v>0</v>
      </c>
      <c r="N37" s="100">
        <f t="shared" si="3"/>
        <v>0</v>
      </c>
      <c r="O37" s="100">
        <f t="shared" si="4"/>
        <v>0</v>
      </c>
      <c r="P37" s="100"/>
      <c r="Q37" s="100"/>
      <c r="R37" s="100"/>
      <c r="S37" s="100"/>
      <c r="T37" s="100"/>
      <c r="U37" s="100"/>
      <c r="V37" s="100">
        <f t="shared" si="5"/>
        <v>0</v>
      </c>
      <c r="W37" s="100">
        <f t="shared" si="6"/>
        <v>0</v>
      </c>
      <c r="X37" s="100">
        <f t="shared" si="7"/>
        <v>0</v>
      </c>
      <c r="Y37" s="150">
        <f t="shared" si="8"/>
        <v>0</v>
      </c>
      <c r="Z37" s="150">
        <f t="shared" si="9"/>
        <v>0</v>
      </c>
      <c r="AA37" s="150">
        <f t="shared" si="10"/>
        <v>0</v>
      </c>
      <c r="AB37" s="150">
        <f t="shared" si="11"/>
        <v>0</v>
      </c>
      <c r="AC37" s="150">
        <f t="shared" si="12"/>
        <v>0</v>
      </c>
      <c r="AD37" s="150">
        <f t="shared" si="13"/>
        <v>0</v>
      </c>
      <c r="AE37" s="168"/>
      <c r="AF37" s="168"/>
      <c r="AG37" s="168"/>
      <c r="AH37" s="168"/>
      <c r="AI37" s="168"/>
      <c r="AJ37" s="168"/>
    </row>
    <row r="38" spans="1:36" s="26" customFormat="1" ht="20.25" x14ac:dyDescent="0.2">
      <c r="A38" s="49" t="str">
        <f t="shared" si="0"/>
        <v/>
      </c>
      <c r="B38" s="31" t="s">
        <v>34</v>
      </c>
      <c r="C38" s="177" t="s">
        <v>177</v>
      </c>
      <c r="D38" s="177" t="s">
        <v>187</v>
      </c>
      <c r="E38" s="31">
        <v>2</v>
      </c>
      <c r="F38" s="32"/>
      <c r="G38" s="50"/>
      <c r="H38" s="50"/>
      <c r="I38" s="46"/>
      <c r="J38" s="100">
        <f t="shared" si="1"/>
        <v>0</v>
      </c>
      <c r="K38" s="100"/>
      <c r="L38" s="100"/>
      <c r="M38" s="100">
        <f t="shared" si="2"/>
        <v>0</v>
      </c>
      <c r="N38" s="100">
        <f t="shared" si="3"/>
        <v>0</v>
      </c>
      <c r="O38" s="100">
        <f t="shared" si="4"/>
        <v>0</v>
      </c>
      <c r="P38" s="100"/>
      <c r="Q38" s="100"/>
      <c r="R38" s="100"/>
      <c r="S38" s="100"/>
      <c r="T38" s="100"/>
      <c r="U38" s="100"/>
      <c r="V38" s="100">
        <f t="shared" si="5"/>
        <v>0</v>
      </c>
      <c r="W38" s="100">
        <f t="shared" si="6"/>
        <v>0</v>
      </c>
      <c r="X38" s="100">
        <f t="shared" si="7"/>
        <v>0</v>
      </c>
      <c r="Y38" s="150">
        <f t="shared" si="8"/>
        <v>0</v>
      </c>
      <c r="Z38" s="150">
        <f t="shared" si="9"/>
        <v>0</v>
      </c>
      <c r="AA38" s="150">
        <f t="shared" si="10"/>
        <v>0</v>
      </c>
      <c r="AB38" s="150">
        <f t="shared" si="11"/>
        <v>0</v>
      </c>
      <c r="AC38" s="150">
        <f t="shared" si="12"/>
        <v>0</v>
      </c>
      <c r="AD38" s="150">
        <f t="shared" si="13"/>
        <v>0</v>
      </c>
      <c r="AE38" s="168"/>
      <c r="AF38" s="168"/>
      <c r="AG38" s="168"/>
      <c r="AH38" s="168"/>
      <c r="AI38" s="168"/>
      <c r="AJ38" s="168"/>
    </row>
    <row r="39" spans="1:36" s="26" customFormat="1" ht="20.25" x14ac:dyDescent="0.2">
      <c r="A39" s="49" t="str">
        <f t="shared" si="0"/>
        <v/>
      </c>
      <c r="B39" s="31" t="s">
        <v>35</v>
      </c>
      <c r="C39" s="177" t="s">
        <v>177</v>
      </c>
      <c r="D39" s="177" t="s">
        <v>188</v>
      </c>
      <c r="E39" s="31">
        <v>2</v>
      </c>
      <c r="F39" s="32"/>
      <c r="G39" s="50"/>
      <c r="H39" s="50"/>
      <c r="I39" s="46"/>
      <c r="J39" s="100">
        <f t="shared" si="1"/>
        <v>0</v>
      </c>
      <c r="K39" s="100"/>
      <c r="L39" s="100"/>
      <c r="M39" s="100">
        <f t="shared" si="2"/>
        <v>0</v>
      </c>
      <c r="N39" s="100">
        <f t="shared" si="3"/>
        <v>0</v>
      </c>
      <c r="O39" s="100">
        <f t="shared" si="4"/>
        <v>0</v>
      </c>
      <c r="P39" s="100"/>
      <c r="Q39" s="100"/>
      <c r="R39" s="100"/>
      <c r="S39" s="100"/>
      <c r="T39" s="100"/>
      <c r="U39" s="100"/>
      <c r="V39" s="100">
        <f t="shared" si="5"/>
        <v>0</v>
      </c>
      <c r="W39" s="100">
        <f t="shared" si="6"/>
        <v>0</v>
      </c>
      <c r="X39" s="100">
        <f t="shared" si="7"/>
        <v>0</v>
      </c>
      <c r="Y39" s="150">
        <f t="shared" si="8"/>
        <v>0</v>
      </c>
      <c r="Z39" s="150">
        <f t="shared" si="9"/>
        <v>0</v>
      </c>
      <c r="AA39" s="150">
        <f t="shared" si="10"/>
        <v>0</v>
      </c>
      <c r="AB39" s="150">
        <f t="shared" si="11"/>
        <v>0</v>
      </c>
      <c r="AC39" s="150">
        <f t="shared" si="12"/>
        <v>0</v>
      </c>
      <c r="AD39" s="150">
        <f t="shared" si="13"/>
        <v>0</v>
      </c>
      <c r="AE39" s="168"/>
      <c r="AF39" s="168"/>
      <c r="AG39" s="168"/>
      <c r="AH39" s="168"/>
      <c r="AI39" s="168"/>
      <c r="AJ39" s="168"/>
    </row>
    <row r="40" spans="1:36" s="26" customFormat="1" ht="25.5" x14ac:dyDescent="0.2">
      <c r="A40" s="49" t="str">
        <f t="shared" si="0"/>
        <v/>
      </c>
      <c r="B40" s="31" t="s">
        <v>36</v>
      </c>
      <c r="C40" s="177" t="s">
        <v>177</v>
      </c>
      <c r="D40" s="177" t="s">
        <v>189</v>
      </c>
      <c r="E40" s="31">
        <v>3</v>
      </c>
      <c r="F40" s="32"/>
      <c r="G40" s="50"/>
      <c r="H40" s="50"/>
      <c r="I40" s="46"/>
      <c r="J40" s="100"/>
      <c r="K40" s="100">
        <f>IF((G40&lt;&gt;""),($G$2*E40),IF((H40&lt;&gt;""),($H$2*E40),IF((I40&lt;&gt;""),($I$2*E40),0)))</f>
        <v>0</v>
      </c>
      <c r="L40" s="100"/>
      <c r="M40" s="100"/>
      <c r="N40" s="100"/>
      <c r="O40" s="100"/>
      <c r="P40" s="100">
        <f>IF((G40&lt;&gt;""),($G$2*E40),0)</f>
        <v>0</v>
      </c>
      <c r="Q40" s="100">
        <f>IF((H40&lt;&gt;""),($H$2*E40),IF((I40&lt;&gt;""),($I$2*E40),0))</f>
        <v>0</v>
      </c>
      <c r="R40" s="100">
        <f>IF((I40&lt;&gt;""),($I$2*E40),0)</f>
        <v>0</v>
      </c>
      <c r="S40" s="100"/>
      <c r="T40" s="100"/>
      <c r="U40" s="100"/>
      <c r="V40" s="100">
        <f t="shared" si="5"/>
        <v>0</v>
      </c>
      <c r="W40" s="100">
        <f t="shared" si="6"/>
        <v>0</v>
      </c>
      <c r="X40" s="100">
        <f t="shared" si="7"/>
        <v>0</v>
      </c>
      <c r="Y40" s="150">
        <f t="shared" si="8"/>
        <v>0</v>
      </c>
      <c r="Z40" s="150">
        <f t="shared" si="9"/>
        <v>0</v>
      </c>
      <c r="AA40" s="150">
        <f t="shared" si="10"/>
        <v>0</v>
      </c>
      <c r="AB40" s="150">
        <f t="shared" si="11"/>
        <v>0</v>
      </c>
      <c r="AC40" s="150">
        <f t="shared" si="12"/>
        <v>0</v>
      </c>
      <c r="AD40" s="150">
        <f t="shared" si="13"/>
        <v>0</v>
      </c>
      <c r="AE40" s="168"/>
      <c r="AF40" s="168"/>
      <c r="AG40" s="168"/>
      <c r="AH40" s="168"/>
      <c r="AI40" s="168"/>
      <c r="AJ40" s="168"/>
    </row>
    <row r="41" spans="1:36" s="26" customFormat="1" ht="25.5" x14ac:dyDescent="0.2">
      <c r="A41" s="49" t="str">
        <f t="shared" si="0"/>
        <v/>
      </c>
      <c r="B41" s="31" t="s">
        <v>37</v>
      </c>
      <c r="C41" s="177" t="s">
        <v>177</v>
      </c>
      <c r="D41" s="177" t="s">
        <v>190</v>
      </c>
      <c r="E41" s="31">
        <v>3</v>
      </c>
      <c r="F41" s="32"/>
      <c r="G41" s="50"/>
      <c r="H41" s="50"/>
      <c r="I41" s="46"/>
      <c r="J41" s="100"/>
      <c r="K41" s="100">
        <f>IF((G41&lt;&gt;""),($G$2*E41),IF((H41&lt;&gt;""),($H$2*E41),IF((I41&lt;&gt;""),($I$2*E41),0)))</f>
        <v>0</v>
      </c>
      <c r="L41" s="100"/>
      <c r="M41" s="100"/>
      <c r="N41" s="100"/>
      <c r="O41" s="100"/>
      <c r="P41" s="100">
        <f>IF((G41&lt;&gt;""),($G$2*E41),0)</f>
        <v>0</v>
      </c>
      <c r="Q41" s="100">
        <f>IF((H41&lt;&gt;""),($H$2*E41),IF((I41&lt;&gt;""),($I$2*E41),0))</f>
        <v>0</v>
      </c>
      <c r="R41" s="100">
        <f>IF((I41&lt;&gt;""),($I$2*E41),0)</f>
        <v>0</v>
      </c>
      <c r="S41" s="100"/>
      <c r="T41" s="100"/>
      <c r="U41" s="100"/>
      <c r="V41" s="100">
        <f t="shared" si="5"/>
        <v>0</v>
      </c>
      <c r="W41" s="100">
        <f t="shared" si="6"/>
        <v>0</v>
      </c>
      <c r="X41" s="100">
        <f t="shared" si="7"/>
        <v>0</v>
      </c>
      <c r="Y41" s="150">
        <f t="shared" si="8"/>
        <v>0</v>
      </c>
      <c r="Z41" s="150">
        <f t="shared" si="9"/>
        <v>0</v>
      </c>
      <c r="AA41" s="150">
        <f t="shared" si="10"/>
        <v>0</v>
      </c>
      <c r="AB41" s="150">
        <f t="shared" si="11"/>
        <v>0</v>
      </c>
      <c r="AC41" s="150">
        <f t="shared" si="12"/>
        <v>0</v>
      </c>
      <c r="AD41" s="150">
        <f t="shared" si="13"/>
        <v>0</v>
      </c>
      <c r="AE41" s="168"/>
      <c r="AF41" s="168"/>
      <c r="AG41" s="168"/>
      <c r="AH41" s="168"/>
      <c r="AI41" s="168"/>
      <c r="AJ41" s="168"/>
    </row>
    <row r="42" spans="1:36" s="26" customFormat="1" ht="20.25" x14ac:dyDescent="0.2">
      <c r="A42" s="49" t="str">
        <f t="shared" si="0"/>
        <v/>
      </c>
      <c r="B42" s="31" t="s">
        <v>38</v>
      </c>
      <c r="C42" s="177" t="s">
        <v>177</v>
      </c>
      <c r="D42" s="177" t="s">
        <v>191</v>
      </c>
      <c r="E42" s="31">
        <v>3</v>
      </c>
      <c r="F42" s="32"/>
      <c r="G42" s="50"/>
      <c r="H42" s="50"/>
      <c r="I42" s="46"/>
      <c r="J42" s="100"/>
      <c r="K42" s="100"/>
      <c r="L42" s="100">
        <f>IF((G42&lt;&gt;""),($G$2*E42),IF((H42&lt;&gt;""),($H$2*E42),IF((I42&lt;&gt;""),($I$2*E42),0)))</f>
        <v>0</v>
      </c>
      <c r="M42" s="100"/>
      <c r="N42" s="100"/>
      <c r="O42" s="100"/>
      <c r="P42" s="100"/>
      <c r="Q42" s="100"/>
      <c r="R42" s="100"/>
      <c r="S42" s="100">
        <f>IF((G42&lt;&gt;""),($G$2*E42),0)</f>
        <v>0</v>
      </c>
      <c r="T42" s="100">
        <f>IF((H42&lt;&gt;""),($H$2*E42),IF((I42&lt;&gt;""),($I$2*E42),0))</f>
        <v>0</v>
      </c>
      <c r="U42" s="100">
        <f>IF((I42&lt;&gt;""),($I$2*E42),0)</f>
        <v>0</v>
      </c>
      <c r="V42" s="100">
        <f t="shared" si="5"/>
        <v>0</v>
      </c>
      <c r="W42" s="100">
        <f t="shared" si="6"/>
        <v>0</v>
      </c>
      <c r="X42" s="100">
        <f t="shared" si="7"/>
        <v>0</v>
      </c>
      <c r="Y42" s="150">
        <f t="shared" si="8"/>
        <v>0</v>
      </c>
      <c r="Z42" s="150">
        <f t="shared" si="9"/>
        <v>0</v>
      </c>
      <c r="AA42" s="150">
        <f t="shared" si="10"/>
        <v>0</v>
      </c>
      <c r="AB42" s="150">
        <f t="shared" si="11"/>
        <v>0</v>
      </c>
      <c r="AC42" s="150">
        <f t="shared" si="12"/>
        <v>0</v>
      </c>
      <c r="AD42" s="150">
        <f t="shared" si="13"/>
        <v>0</v>
      </c>
      <c r="AE42" s="168"/>
      <c r="AF42" s="168"/>
      <c r="AG42" s="168"/>
      <c r="AH42" s="168"/>
      <c r="AI42" s="168"/>
      <c r="AJ42" s="168"/>
    </row>
    <row r="43" spans="1:36" s="26" customFormat="1" ht="38.25" customHeight="1" x14ac:dyDescent="0.2">
      <c r="A43" s="49" t="str">
        <f t="shared" si="0"/>
        <v/>
      </c>
      <c r="B43" s="33" t="s">
        <v>39</v>
      </c>
      <c r="C43" s="178" t="s">
        <v>192</v>
      </c>
      <c r="D43" s="179" t="s">
        <v>197</v>
      </c>
      <c r="E43" s="33">
        <v>2</v>
      </c>
      <c r="F43" s="34"/>
      <c r="G43" s="50"/>
      <c r="H43" s="50"/>
      <c r="I43" s="46"/>
      <c r="J43" s="100"/>
      <c r="K43" s="100">
        <f>IF((G43&lt;&gt;""),($G$2*E43),IF((H43&lt;&gt;""),($H$2*E43),IF((I43&lt;&gt;""),($I$2*E43),0)))</f>
        <v>0</v>
      </c>
      <c r="L43" s="100"/>
      <c r="M43" s="100"/>
      <c r="N43" s="100"/>
      <c r="O43" s="100"/>
      <c r="P43" s="100">
        <f>IF((G43&lt;&gt;""),($G$2*E43),0)</f>
        <v>0</v>
      </c>
      <c r="Q43" s="100">
        <f>IF((H43&lt;&gt;""),($H$2*E43),IF((I43&lt;&gt;""),($I$2*E43),0))</f>
        <v>0</v>
      </c>
      <c r="R43" s="100">
        <f>IF((I43&lt;&gt;""),($I$2*E43),0)</f>
        <v>0</v>
      </c>
      <c r="S43" s="100"/>
      <c r="T43" s="100"/>
      <c r="U43" s="100"/>
      <c r="V43" s="100">
        <f t="shared" si="5"/>
        <v>0</v>
      </c>
      <c r="W43" s="100">
        <f t="shared" si="6"/>
        <v>0</v>
      </c>
      <c r="X43" s="100">
        <f t="shared" si="7"/>
        <v>0</v>
      </c>
      <c r="Y43" s="150">
        <f t="shared" si="8"/>
        <v>0</v>
      </c>
      <c r="Z43" s="150">
        <f t="shared" si="9"/>
        <v>0</v>
      </c>
      <c r="AA43" s="150">
        <f t="shared" si="10"/>
        <v>0</v>
      </c>
      <c r="AB43" s="150">
        <f t="shared" si="11"/>
        <v>0</v>
      </c>
      <c r="AC43" s="150">
        <f t="shared" si="12"/>
        <v>0</v>
      </c>
      <c r="AD43" s="150">
        <f t="shared" si="13"/>
        <v>0</v>
      </c>
      <c r="AE43" s="168"/>
      <c r="AF43" s="168"/>
      <c r="AG43" s="168"/>
      <c r="AH43" s="168"/>
      <c r="AI43" s="168"/>
      <c r="AJ43" s="168"/>
    </row>
    <row r="44" spans="1:36" s="26" customFormat="1" ht="25.5" x14ac:dyDescent="0.2">
      <c r="A44" s="49" t="str">
        <f t="shared" si="0"/>
        <v/>
      </c>
      <c r="B44" s="33" t="s">
        <v>40</v>
      </c>
      <c r="C44" s="179" t="s">
        <v>193</v>
      </c>
      <c r="D44" s="179" t="s">
        <v>198</v>
      </c>
      <c r="E44" s="33">
        <v>1</v>
      </c>
      <c r="F44" s="34"/>
      <c r="G44" s="50"/>
      <c r="H44" s="50"/>
      <c r="I44" s="46"/>
      <c r="J44" s="100"/>
      <c r="K44" s="100">
        <f>IF((G44&lt;&gt;""),($G$2*E44),IF((H44&lt;&gt;""),($H$2*E44),IF((I44&lt;&gt;""),($I$2*E44),0)))</f>
        <v>0</v>
      </c>
      <c r="L44" s="100"/>
      <c r="M44" s="100"/>
      <c r="N44" s="100"/>
      <c r="O44" s="100"/>
      <c r="P44" s="100">
        <f>IF((G44&lt;&gt;""),($G$2*E44),0)</f>
        <v>0</v>
      </c>
      <c r="Q44" s="100">
        <f>IF((H44&lt;&gt;""),($H$2*E44),IF((I44&lt;&gt;""),($I$2*E44),0))</f>
        <v>0</v>
      </c>
      <c r="R44" s="100">
        <f>IF((I44&lt;&gt;""),($I$2*E44),0)</f>
        <v>0</v>
      </c>
      <c r="S44" s="100"/>
      <c r="T44" s="100"/>
      <c r="U44" s="100"/>
      <c r="V44" s="100">
        <f t="shared" si="5"/>
        <v>0</v>
      </c>
      <c r="W44" s="100">
        <f t="shared" si="6"/>
        <v>0</v>
      </c>
      <c r="X44" s="100">
        <f t="shared" si="7"/>
        <v>0</v>
      </c>
      <c r="Y44" s="150">
        <f t="shared" si="8"/>
        <v>0</v>
      </c>
      <c r="Z44" s="150">
        <f t="shared" si="9"/>
        <v>0</v>
      </c>
      <c r="AA44" s="150">
        <f t="shared" si="10"/>
        <v>0</v>
      </c>
      <c r="AB44" s="150">
        <f t="shared" si="11"/>
        <v>0</v>
      </c>
      <c r="AC44" s="150">
        <f t="shared" si="12"/>
        <v>0</v>
      </c>
      <c r="AD44" s="150">
        <f t="shared" si="13"/>
        <v>0</v>
      </c>
      <c r="AE44" s="168"/>
      <c r="AF44" s="168"/>
      <c r="AG44" s="168"/>
      <c r="AH44" s="168"/>
      <c r="AI44" s="168"/>
      <c r="AJ44" s="168"/>
    </row>
    <row r="45" spans="1:36" s="26" customFormat="1" ht="25.5" x14ac:dyDescent="0.2">
      <c r="A45" s="49" t="str">
        <f t="shared" si="0"/>
        <v/>
      </c>
      <c r="B45" s="33" t="s">
        <v>41</v>
      </c>
      <c r="C45" s="179" t="s">
        <v>193</v>
      </c>
      <c r="D45" s="179" t="s">
        <v>199</v>
      </c>
      <c r="E45" s="33">
        <v>3</v>
      </c>
      <c r="F45" s="34"/>
      <c r="G45" s="50"/>
      <c r="H45" s="50"/>
      <c r="I45" s="46"/>
      <c r="J45" s="100"/>
      <c r="K45" s="100">
        <f>IF((G45&lt;&gt;""),($G$2*E45),IF((H45&lt;&gt;""),($H$2*E45),IF((I45&lt;&gt;""),($I$2*E45),0)))</f>
        <v>0</v>
      </c>
      <c r="L45" s="100"/>
      <c r="M45" s="100"/>
      <c r="N45" s="100"/>
      <c r="O45" s="100"/>
      <c r="P45" s="100">
        <f>IF((G45&lt;&gt;""),($G$2*E45),0)</f>
        <v>0</v>
      </c>
      <c r="Q45" s="100">
        <f>IF((H45&lt;&gt;""),($H$2*E45),IF((I45&lt;&gt;""),($I$2*E45),0))</f>
        <v>0</v>
      </c>
      <c r="R45" s="100">
        <f>IF((I45&lt;&gt;""),($I$2*E45),0)</f>
        <v>0</v>
      </c>
      <c r="S45" s="100"/>
      <c r="T45" s="100"/>
      <c r="U45" s="100"/>
      <c r="V45" s="100">
        <f t="shared" si="5"/>
        <v>0</v>
      </c>
      <c r="W45" s="100">
        <f t="shared" si="6"/>
        <v>0</v>
      </c>
      <c r="X45" s="100">
        <f t="shared" si="7"/>
        <v>0</v>
      </c>
      <c r="Y45" s="150">
        <f t="shared" si="8"/>
        <v>0</v>
      </c>
      <c r="Z45" s="150">
        <f t="shared" si="9"/>
        <v>0</v>
      </c>
      <c r="AA45" s="150">
        <f t="shared" si="10"/>
        <v>0</v>
      </c>
      <c r="AB45" s="150">
        <f t="shared" si="11"/>
        <v>0</v>
      </c>
      <c r="AC45" s="150">
        <f t="shared" si="12"/>
        <v>0</v>
      </c>
      <c r="AD45" s="150">
        <f t="shared" si="13"/>
        <v>0</v>
      </c>
      <c r="AE45" s="168"/>
      <c r="AF45" s="168"/>
      <c r="AG45" s="168"/>
      <c r="AH45" s="168"/>
      <c r="AI45" s="168"/>
      <c r="AJ45" s="168"/>
    </row>
    <row r="46" spans="1:36" s="26" customFormat="1" ht="25.5" x14ac:dyDescent="0.2">
      <c r="A46" s="49" t="str">
        <f t="shared" si="0"/>
        <v/>
      </c>
      <c r="B46" s="35" t="s">
        <v>42</v>
      </c>
      <c r="C46" s="180" t="s">
        <v>201</v>
      </c>
      <c r="D46" s="181" t="s">
        <v>203</v>
      </c>
      <c r="E46" s="35">
        <v>1</v>
      </c>
      <c r="F46" s="36"/>
      <c r="G46" s="50"/>
      <c r="H46" s="50"/>
      <c r="I46" s="46"/>
      <c r="J46" s="100">
        <f t="shared" si="1"/>
        <v>0</v>
      </c>
      <c r="K46" s="100"/>
      <c r="L46" s="100"/>
      <c r="M46" s="100">
        <f t="shared" si="2"/>
        <v>0</v>
      </c>
      <c r="N46" s="100">
        <f t="shared" si="3"/>
        <v>0</v>
      </c>
      <c r="O46" s="100">
        <f t="shared" si="4"/>
        <v>0</v>
      </c>
      <c r="P46" s="100"/>
      <c r="Q46" s="100"/>
      <c r="R46" s="100"/>
      <c r="S46" s="100"/>
      <c r="T46" s="100"/>
      <c r="U46" s="100"/>
      <c r="V46" s="100">
        <f t="shared" si="5"/>
        <v>0</v>
      </c>
      <c r="W46" s="100">
        <f t="shared" si="6"/>
        <v>0</v>
      </c>
      <c r="X46" s="100">
        <f t="shared" si="7"/>
        <v>0</v>
      </c>
      <c r="Y46" s="150">
        <f t="shared" si="8"/>
        <v>0</v>
      </c>
      <c r="Z46" s="150">
        <f t="shared" si="9"/>
        <v>0</v>
      </c>
      <c r="AA46" s="150">
        <f t="shared" si="10"/>
        <v>0</v>
      </c>
      <c r="AB46" s="150">
        <f t="shared" si="11"/>
        <v>0</v>
      </c>
      <c r="AC46" s="150">
        <f t="shared" si="12"/>
        <v>0</v>
      </c>
      <c r="AD46" s="150">
        <f t="shared" si="13"/>
        <v>0</v>
      </c>
      <c r="AE46" s="168"/>
      <c r="AF46" s="168"/>
      <c r="AG46" s="168"/>
      <c r="AH46" s="168"/>
      <c r="AI46" s="168"/>
      <c r="AJ46" s="168"/>
    </row>
    <row r="47" spans="1:36" s="26" customFormat="1" ht="25.5" x14ac:dyDescent="0.2">
      <c r="A47" s="49" t="str">
        <f t="shared" si="0"/>
        <v/>
      </c>
      <c r="B47" s="35" t="s">
        <v>43</v>
      </c>
      <c r="C47" s="181" t="s">
        <v>201</v>
      </c>
      <c r="D47" s="181" t="s">
        <v>360</v>
      </c>
      <c r="E47" s="35">
        <v>1</v>
      </c>
      <c r="F47" s="36"/>
      <c r="G47" s="50"/>
      <c r="H47" s="50"/>
      <c r="I47" s="46"/>
      <c r="J47" s="100">
        <f t="shared" si="1"/>
        <v>0</v>
      </c>
      <c r="K47" s="100"/>
      <c r="L47" s="100"/>
      <c r="M47" s="100">
        <f t="shared" si="2"/>
        <v>0</v>
      </c>
      <c r="N47" s="100">
        <f t="shared" si="3"/>
        <v>0</v>
      </c>
      <c r="O47" s="100">
        <f t="shared" si="4"/>
        <v>0</v>
      </c>
      <c r="P47" s="100"/>
      <c r="Q47" s="100"/>
      <c r="R47" s="100"/>
      <c r="S47" s="100"/>
      <c r="T47" s="100"/>
      <c r="U47" s="100"/>
      <c r="V47" s="100">
        <f t="shared" si="5"/>
        <v>0</v>
      </c>
      <c r="W47" s="100">
        <f t="shared" si="6"/>
        <v>0</v>
      </c>
      <c r="X47" s="100">
        <f t="shared" si="7"/>
        <v>0</v>
      </c>
      <c r="Y47" s="150">
        <f t="shared" si="8"/>
        <v>0</v>
      </c>
      <c r="Z47" s="150">
        <f t="shared" si="9"/>
        <v>0</v>
      </c>
      <c r="AA47" s="150">
        <f t="shared" si="10"/>
        <v>0</v>
      </c>
      <c r="AB47" s="150">
        <f t="shared" si="11"/>
        <v>0</v>
      </c>
      <c r="AC47" s="150">
        <f t="shared" si="12"/>
        <v>0</v>
      </c>
      <c r="AD47" s="150">
        <f t="shared" si="13"/>
        <v>0</v>
      </c>
      <c r="AE47" s="168"/>
      <c r="AF47" s="168"/>
      <c r="AG47" s="168"/>
      <c r="AH47" s="168"/>
      <c r="AI47" s="168"/>
      <c r="AJ47" s="168"/>
    </row>
    <row r="48" spans="1:36" s="26" customFormat="1" ht="25.5" x14ac:dyDescent="0.2">
      <c r="A48" s="49" t="str">
        <f t="shared" si="0"/>
        <v/>
      </c>
      <c r="B48" s="35" t="s">
        <v>44</v>
      </c>
      <c r="C48" s="181" t="s">
        <v>201</v>
      </c>
      <c r="D48" s="181" t="s">
        <v>359</v>
      </c>
      <c r="E48" s="35">
        <v>2</v>
      </c>
      <c r="F48" s="36"/>
      <c r="G48" s="50"/>
      <c r="H48" s="50"/>
      <c r="I48" s="46"/>
      <c r="J48" s="100">
        <f t="shared" si="1"/>
        <v>0</v>
      </c>
      <c r="K48" s="100"/>
      <c r="L48" s="100"/>
      <c r="M48" s="100">
        <f t="shared" si="2"/>
        <v>0</v>
      </c>
      <c r="N48" s="100">
        <f t="shared" si="3"/>
        <v>0</v>
      </c>
      <c r="O48" s="100">
        <f t="shared" si="4"/>
        <v>0</v>
      </c>
      <c r="P48" s="100"/>
      <c r="Q48" s="100"/>
      <c r="R48" s="100"/>
      <c r="S48" s="100"/>
      <c r="T48" s="100"/>
      <c r="U48" s="100"/>
      <c r="V48" s="100">
        <f t="shared" si="5"/>
        <v>0</v>
      </c>
      <c r="W48" s="100">
        <f t="shared" si="6"/>
        <v>0</v>
      </c>
      <c r="X48" s="100">
        <f t="shared" si="7"/>
        <v>0</v>
      </c>
      <c r="Y48" s="150">
        <f t="shared" si="8"/>
        <v>0</v>
      </c>
      <c r="Z48" s="150">
        <f t="shared" si="9"/>
        <v>0</v>
      </c>
      <c r="AA48" s="150">
        <f t="shared" si="10"/>
        <v>0</v>
      </c>
      <c r="AB48" s="150">
        <f t="shared" si="11"/>
        <v>0</v>
      </c>
      <c r="AC48" s="150">
        <f t="shared" si="12"/>
        <v>0</v>
      </c>
      <c r="AD48" s="150">
        <f t="shared" si="13"/>
        <v>0</v>
      </c>
      <c r="AE48" s="168"/>
      <c r="AF48" s="168"/>
      <c r="AG48" s="168"/>
      <c r="AH48" s="168"/>
      <c r="AI48" s="168"/>
      <c r="AJ48" s="168"/>
    </row>
    <row r="49" spans="1:36" s="26" customFormat="1" ht="25.5" x14ac:dyDescent="0.2">
      <c r="A49" s="49" t="str">
        <f t="shared" si="0"/>
        <v/>
      </c>
      <c r="B49" s="35" t="s">
        <v>45</v>
      </c>
      <c r="C49" s="181" t="s">
        <v>201</v>
      </c>
      <c r="D49" s="181" t="s">
        <v>206</v>
      </c>
      <c r="E49" s="35">
        <v>1</v>
      </c>
      <c r="F49" s="36"/>
      <c r="G49" s="50"/>
      <c r="H49" s="50"/>
      <c r="I49" s="46"/>
      <c r="J49" s="100">
        <f t="shared" si="1"/>
        <v>0</v>
      </c>
      <c r="K49" s="100"/>
      <c r="L49" s="100"/>
      <c r="M49" s="100">
        <f t="shared" si="2"/>
        <v>0</v>
      </c>
      <c r="N49" s="100">
        <f t="shared" si="3"/>
        <v>0</v>
      </c>
      <c r="O49" s="100">
        <f t="shared" si="4"/>
        <v>0</v>
      </c>
      <c r="P49" s="100"/>
      <c r="Q49" s="100"/>
      <c r="R49" s="100"/>
      <c r="S49" s="100"/>
      <c r="T49" s="100"/>
      <c r="U49" s="100"/>
      <c r="V49" s="100">
        <f t="shared" si="5"/>
        <v>0</v>
      </c>
      <c r="W49" s="100">
        <f t="shared" si="6"/>
        <v>0</v>
      </c>
      <c r="X49" s="100">
        <f t="shared" si="7"/>
        <v>0</v>
      </c>
      <c r="Y49" s="150">
        <f t="shared" si="8"/>
        <v>0</v>
      </c>
      <c r="Z49" s="150">
        <f t="shared" si="9"/>
        <v>0</v>
      </c>
      <c r="AA49" s="150">
        <f t="shared" si="10"/>
        <v>0</v>
      </c>
      <c r="AB49" s="150">
        <f t="shared" si="11"/>
        <v>0</v>
      </c>
      <c r="AC49" s="150">
        <f t="shared" si="12"/>
        <v>0</v>
      </c>
      <c r="AD49" s="150">
        <f t="shared" si="13"/>
        <v>0</v>
      </c>
      <c r="AE49" s="168"/>
      <c r="AF49" s="168"/>
      <c r="AG49" s="168"/>
      <c r="AH49" s="168"/>
      <c r="AI49" s="168"/>
      <c r="AJ49" s="168"/>
    </row>
    <row r="50" spans="1:36" s="26" customFormat="1" ht="25.5" x14ac:dyDescent="0.2">
      <c r="A50" s="49" t="str">
        <f t="shared" si="0"/>
        <v/>
      </c>
      <c r="B50" s="35" t="s">
        <v>46</v>
      </c>
      <c r="C50" s="181" t="s">
        <v>201</v>
      </c>
      <c r="D50" s="181" t="s">
        <v>361</v>
      </c>
      <c r="E50" s="35">
        <v>1</v>
      </c>
      <c r="F50" s="36"/>
      <c r="G50" s="50"/>
      <c r="H50" s="50"/>
      <c r="I50" s="46"/>
      <c r="J50" s="100">
        <f t="shared" si="1"/>
        <v>0</v>
      </c>
      <c r="K50" s="100"/>
      <c r="L50" s="100"/>
      <c r="M50" s="100">
        <f t="shared" si="2"/>
        <v>0</v>
      </c>
      <c r="N50" s="100">
        <f t="shared" si="3"/>
        <v>0</v>
      </c>
      <c r="O50" s="100">
        <f t="shared" si="4"/>
        <v>0</v>
      </c>
      <c r="P50" s="100"/>
      <c r="Q50" s="100"/>
      <c r="R50" s="100"/>
      <c r="S50" s="100"/>
      <c r="T50" s="100"/>
      <c r="U50" s="100"/>
      <c r="V50" s="100">
        <f t="shared" si="5"/>
        <v>0</v>
      </c>
      <c r="W50" s="100">
        <f t="shared" si="6"/>
        <v>0</v>
      </c>
      <c r="X50" s="100">
        <f t="shared" si="7"/>
        <v>0</v>
      </c>
      <c r="Y50" s="150">
        <f t="shared" si="8"/>
        <v>0</v>
      </c>
      <c r="Z50" s="150">
        <f t="shared" si="9"/>
        <v>0</v>
      </c>
      <c r="AA50" s="150">
        <f t="shared" si="10"/>
        <v>0</v>
      </c>
      <c r="AB50" s="150">
        <f t="shared" si="11"/>
        <v>0</v>
      </c>
      <c r="AC50" s="150">
        <f t="shared" si="12"/>
        <v>0</v>
      </c>
      <c r="AD50" s="150">
        <f t="shared" si="13"/>
        <v>0</v>
      </c>
      <c r="AE50" s="168"/>
      <c r="AF50" s="168"/>
      <c r="AG50" s="168"/>
      <c r="AH50" s="168"/>
      <c r="AI50" s="168"/>
      <c r="AJ50" s="168"/>
    </row>
    <row r="51" spans="1:36" s="26" customFormat="1" ht="25.5" x14ac:dyDescent="0.2">
      <c r="A51" s="49" t="str">
        <f t="shared" si="0"/>
        <v/>
      </c>
      <c r="B51" s="35" t="s">
        <v>47</v>
      </c>
      <c r="C51" s="181" t="s">
        <v>201</v>
      </c>
      <c r="D51" s="181" t="s">
        <v>207</v>
      </c>
      <c r="E51" s="35">
        <v>2</v>
      </c>
      <c r="F51" s="36"/>
      <c r="G51" s="50"/>
      <c r="H51" s="50"/>
      <c r="I51" s="46"/>
      <c r="J51" s="100"/>
      <c r="K51" s="100">
        <f>IF((G51&lt;&gt;""),($G$2*E51),IF((H51&lt;&gt;""),($H$2*E51),IF((I51&lt;&gt;""),($I$2*E51),0)))</f>
        <v>0</v>
      </c>
      <c r="L51" s="100"/>
      <c r="M51" s="100"/>
      <c r="N51" s="100"/>
      <c r="O51" s="100"/>
      <c r="P51" s="100">
        <f>IF((G51&lt;&gt;""),($G$2*E51),0)</f>
        <v>0</v>
      </c>
      <c r="Q51" s="100">
        <f>IF((H51&lt;&gt;""),($H$2*E51),IF((I51&lt;&gt;""),($I$2*E51),0))</f>
        <v>0</v>
      </c>
      <c r="R51" s="100">
        <f>IF((I51&lt;&gt;""),($I$2*E51),0)</f>
        <v>0</v>
      </c>
      <c r="S51" s="100"/>
      <c r="T51" s="100"/>
      <c r="U51" s="100"/>
      <c r="V51" s="100">
        <f t="shared" si="5"/>
        <v>0</v>
      </c>
      <c r="W51" s="100">
        <f t="shared" si="6"/>
        <v>0</v>
      </c>
      <c r="X51" s="100">
        <f t="shared" si="7"/>
        <v>0</v>
      </c>
      <c r="Y51" s="150">
        <f t="shared" si="8"/>
        <v>0</v>
      </c>
      <c r="Z51" s="150">
        <f t="shared" si="9"/>
        <v>0</v>
      </c>
      <c r="AA51" s="150">
        <f t="shared" si="10"/>
        <v>0</v>
      </c>
      <c r="AB51" s="150">
        <f t="shared" si="11"/>
        <v>0</v>
      </c>
      <c r="AC51" s="150">
        <f t="shared" si="12"/>
        <v>0</v>
      </c>
      <c r="AD51" s="150">
        <f t="shared" si="13"/>
        <v>0</v>
      </c>
      <c r="AE51" s="168"/>
      <c r="AF51" s="168"/>
      <c r="AG51" s="168"/>
      <c r="AH51" s="168"/>
      <c r="AI51" s="168"/>
      <c r="AJ51" s="168"/>
    </row>
    <row r="52" spans="1:36" s="26" customFormat="1" ht="38.25" x14ac:dyDescent="0.2">
      <c r="A52" s="49" t="str">
        <f t="shared" si="0"/>
        <v/>
      </c>
      <c r="B52" s="35" t="s">
        <v>48</v>
      </c>
      <c r="C52" s="181" t="s">
        <v>201</v>
      </c>
      <c r="D52" s="181" t="s">
        <v>208</v>
      </c>
      <c r="E52" s="35">
        <v>2</v>
      </c>
      <c r="F52" s="36"/>
      <c r="G52" s="50"/>
      <c r="H52" s="50"/>
      <c r="I52" s="46"/>
      <c r="J52" s="100"/>
      <c r="K52" s="100">
        <f>IF((G52&lt;&gt;""),($G$2*E52),IF((H52&lt;&gt;""),($H$2*E52),IF((I52&lt;&gt;""),($I$2*E52),0)))</f>
        <v>0</v>
      </c>
      <c r="L52" s="100"/>
      <c r="M52" s="100"/>
      <c r="N52" s="100"/>
      <c r="O52" s="100"/>
      <c r="P52" s="100">
        <f>IF((G52&lt;&gt;""),($G$2*E52),0)</f>
        <v>0</v>
      </c>
      <c r="Q52" s="100">
        <f>IF((H52&lt;&gt;""),($H$2*E52),IF((I52&lt;&gt;""),($I$2*E52),0))</f>
        <v>0</v>
      </c>
      <c r="R52" s="100">
        <f>IF((I52&lt;&gt;""),($I$2*E52),0)</f>
        <v>0</v>
      </c>
      <c r="S52" s="100"/>
      <c r="T52" s="100"/>
      <c r="U52" s="100"/>
      <c r="V52" s="100">
        <f t="shared" si="5"/>
        <v>0</v>
      </c>
      <c r="W52" s="100">
        <f t="shared" si="6"/>
        <v>0</v>
      </c>
      <c r="X52" s="100">
        <f t="shared" si="7"/>
        <v>0</v>
      </c>
      <c r="Y52" s="150">
        <f t="shared" si="8"/>
        <v>0</v>
      </c>
      <c r="Z52" s="150">
        <f t="shared" si="9"/>
        <v>0</v>
      </c>
      <c r="AA52" s="150">
        <f t="shared" si="10"/>
        <v>0</v>
      </c>
      <c r="AB52" s="150">
        <f t="shared" si="11"/>
        <v>0</v>
      </c>
      <c r="AC52" s="150">
        <f t="shared" si="12"/>
        <v>0</v>
      </c>
      <c r="AD52" s="150">
        <f t="shared" si="13"/>
        <v>0</v>
      </c>
      <c r="AE52" s="168"/>
      <c r="AF52" s="168"/>
      <c r="AG52" s="168"/>
      <c r="AH52" s="168"/>
      <c r="AI52" s="168"/>
      <c r="AJ52" s="168"/>
    </row>
    <row r="53" spans="1:36" s="26" customFormat="1" ht="25.5" x14ac:dyDescent="0.2">
      <c r="A53" s="49" t="str">
        <f t="shared" si="0"/>
        <v/>
      </c>
      <c r="B53" s="35" t="s">
        <v>49</v>
      </c>
      <c r="C53" s="181" t="s">
        <v>201</v>
      </c>
      <c r="D53" s="181" t="s">
        <v>209</v>
      </c>
      <c r="E53" s="35">
        <v>3</v>
      </c>
      <c r="F53" s="36"/>
      <c r="G53" s="50"/>
      <c r="H53" s="50"/>
      <c r="I53" s="46"/>
      <c r="J53" s="100"/>
      <c r="K53" s="100"/>
      <c r="L53" s="100">
        <f>IF((G53&lt;&gt;""),($G$2*E53),IF((H53&lt;&gt;""),($H$2*E53),IF((I53&lt;&gt;""),($I$2*E53),0)))</f>
        <v>0</v>
      </c>
      <c r="M53" s="100"/>
      <c r="N53" s="100"/>
      <c r="O53" s="100"/>
      <c r="P53" s="100"/>
      <c r="Q53" s="100"/>
      <c r="R53" s="100"/>
      <c r="S53" s="100">
        <f>IF((G53&lt;&gt;""),($G$2*E53),0)</f>
        <v>0</v>
      </c>
      <c r="T53" s="100">
        <f>IF((H53&lt;&gt;""),($H$2*E53),IF((I53&lt;&gt;""),($I$2*E53),0))</f>
        <v>0</v>
      </c>
      <c r="U53" s="100">
        <f>IF((I53&lt;&gt;""),($I$2*E53),0)</f>
        <v>0</v>
      </c>
      <c r="V53" s="100">
        <f t="shared" si="5"/>
        <v>0</v>
      </c>
      <c r="W53" s="100">
        <f t="shared" si="6"/>
        <v>0</v>
      </c>
      <c r="X53" s="100">
        <f t="shared" si="7"/>
        <v>0</v>
      </c>
      <c r="Y53" s="150">
        <f t="shared" si="8"/>
        <v>0</v>
      </c>
      <c r="Z53" s="150">
        <f t="shared" si="9"/>
        <v>0</v>
      </c>
      <c r="AA53" s="150">
        <f t="shared" si="10"/>
        <v>0</v>
      </c>
      <c r="AB53" s="150">
        <f t="shared" si="11"/>
        <v>0</v>
      </c>
      <c r="AC53" s="150">
        <f t="shared" si="12"/>
        <v>0</v>
      </c>
      <c r="AD53" s="150">
        <f t="shared" si="13"/>
        <v>0</v>
      </c>
      <c r="AE53" s="168"/>
      <c r="AF53" s="168"/>
      <c r="AG53" s="168"/>
      <c r="AH53" s="168"/>
      <c r="AI53" s="168"/>
      <c r="AJ53" s="168"/>
    </row>
    <row r="54" spans="1:36" s="26" customFormat="1" ht="25.5" x14ac:dyDescent="0.2">
      <c r="A54" s="49"/>
      <c r="B54" s="35" t="s">
        <v>50</v>
      </c>
      <c r="C54" s="181" t="s">
        <v>201</v>
      </c>
      <c r="D54" s="181" t="s">
        <v>362</v>
      </c>
      <c r="E54" s="35">
        <v>3</v>
      </c>
      <c r="F54" s="36"/>
      <c r="G54" s="50"/>
      <c r="H54" s="50"/>
      <c r="I54" s="46"/>
      <c r="J54" s="100"/>
      <c r="K54" s="100"/>
      <c r="L54" s="100"/>
      <c r="M54" s="100"/>
      <c r="N54" s="100"/>
      <c r="O54" s="100"/>
      <c r="P54" s="100"/>
      <c r="Q54" s="100"/>
      <c r="R54" s="100"/>
      <c r="S54" s="100"/>
      <c r="T54" s="100"/>
      <c r="U54" s="100"/>
      <c r="V54" s="100">
        <f t="shared" si="5"/>
        <v>0</v>
      </c>
      <c r="W54" s="100">
        <f t="shared" si="6"/>
        <v>0</v>
      </c>
      <c r="X54" s="100">
        <f t="shared" si="7"/>
        <v>0</v>
      </c>
      <c r="Y54" s="150">
        <f t="shared" si="8"/>
        <v>0</v>
      </c>
      <c r="Z54" s="150">
        <f t="shared" si="9"/>
        <v>0</v>
      </c>
      <c r="AA54" s="150">
        <f t="shared" si="10"/>
        <v>0</v>
      </c>
      <c r="AB54" s="150">
        <f t="shared" si="11"/>
        <v>0</v>
      </c>
      <c r="AC54" s="150">
        <f t="shared" si="12"/>
        <v>0</v>
      </c>
      <c r="AD54" s="150">
        <f t="shared" si="13"/>
        <v>0</v>
      </c>
      <c r="AE54" s="168"/>
      <c r="AF54" s="168"/>
      <c r="AG54" s="168"/>
      <c r="AH54" s="168"/>
      <c r="AI54" s="168"/>
      <c r="AJ54" s="168"/>
    </row>
    <row r="55" spans="1:36" s="26" customFormat="1" ht="63.75" x14ac:dyDescent="0.2">
      <c r="A55" s="49" t="str">
        <f t="shared" si="0"/>
        <v/>
      </c>
      <c r="B55" s="37" t="s">
        <v>51</v>
      </c>
      <c r="C55" s="182" t="s">
        <v>210</v>
      </c>
      <c r="D55" s="183" t="s">
        <v>212</v>
      </c>
      <c r="E55" s="37">
        <v>1</v>
      </c>
      <c r="F55" s="38"/>
      <c r="G55" s="50"/>
      <c r="H55" s="50"/>
      <c r="I55" s="46"/>
      <c r="J55" s="100">
        <f t="shared" si="1"/>
        <v>0</v>
      </c>
      <c r="K55" s="100"/>
      <c r="L55" s="100"/>
      <c r="M55" s="100">
        <f t="shared" si="2"/>
        <v>0</v>
      </c>
      <c r="N55" s="100">
        <f t="shared" si="3"/>
        <v>0</v>
      </c>
      <c r="O55" s="100">
        <f t="shared" si="4"/>
        <v>0</v>
      </c>
      <c r="P55" s="100"/>
      <c r="Q55" s="100"/>
      <c r="R55" s="100"/>
      <c r="S55" s="100"/>
      <c r="T55" s="100"/>
      <c r="U55" s="100"/>
      <c r="V55" s="100">
        <f t="shared" si="5"/>
        <v>0</v>
      </c>
      <c r="W55" s="100">
        <f t="shared" si="6"/>
        <v>0</v>
      </c>
      <c r="X55" s="100">
        <f t="shared" si="7"/>
        <v>0</v>
      </c>
      <c r="Y55" s="150">
        <f t="shared" si="8"/>
        <v>0</v>
      </c>
      <c r="Z55" s="150">
        <f t="shared" si="9"/>
        <v>0</v>
      </c>
      <c r="AA55" s="150">
        <f t="shared" si="10"/>
        <v>0</v>
      </c>
      <c r="AB55" s="150">
        <f t="shared" si="11"/>
        <v>0</v>
      </c>
      <c r="AC55" s="150">
        <f t="shared" si="12"/>
        <v>0</v>
      </c>
      <c r="AD55" s="150">
        <f t="shared" si="13"/>
        <v>0</v>
      </c>
      <c r="AE55" s="168"/>
      <c r="AF55" s="168"/>
      <c r="AG55" s="168"/>
      <c r="AH55" s="168"/>
      <c r="AI55" s="168"/>
      <c r="AJ55" s="168"/>
    </row>
    <row r="56" spans="1:36" s="26" customFormat="1" ht="38.25" x14ac:dyDescent="0.2">
      <c r="A56" s="49" t="str">
        <f t="shared" si="0"/>
        <v/>
      </c>
      <c r="B56" s="37" t="s">
        <v>52</v>
      </c>
      <c r="C56" s="183" t="s">
        <v>210</v>
      </c>
      <c r="D56" s="183" t="s">
        <v>213</v>
      </c>
      <c r="E56" s="37">
        <v>1</v>
      </c>
      <c r="F56" s="38"/>
      <c r="G56" s="50"/>
      <c r="H56" s="50"/>
      <c r="I56" s="46"/>
      <c r="J56" s="100">
        <f t="shared" si="1"/>
        <v>0</v>
      </c>
      <c r="K56" s="100"/>
      <c r="L56" s="100"/>
      <c r="M56" s="100">
        <f t="shared" si="2"/>
        <v>0</v>
      </c>
      <c r="N56" s="100">
        <f t="shared" si="3"/>
        <v>0</v>
      </c>
      <c r="O56" s="100">
        <f t="shared" si="4"/>
        <v>0</v>
      </c>
      <c r="P56" s="100"/>
      <c r="Q56" s="100"/>
      <c r="R56" s="100"/>
      <c r="S56" s="100"/>
      <c r="T56" s="100"/>
      <c r="U56" s="100"/>
      <c r="V56" s="100">
        <f t="shared" si="5"/>
        <v>0</v>
      </c>
      <c r="W56" s="100">
        <f t="shared" si="6"/>
        <v>0</v>
      </c>
      <c r="X56" s="100">
        <f t="shared" si="7"/>
        <v>0</v>
      </c>
      <c r="Y56" s="150">
        <f t="shared" si="8"/>
        <v>0</v>
      </c>
      <c r="Z56" s="150">
        <f t="shared" si="9"/>
        <v>0</v>
      </c>
      <c r="AA56" s="150">
        <f t="shared" si="10"/>
        <v>0</v>
      </c>
      <c r="AB56" s="150">
        <f t="shared" si="11"/>
        <v>0</v>
      </c>
      <c r="AC56" s="150">
        <f t="shared" si="12"/>
        <v>0</v>
      </c>
      <c r="AD56" s="150">
        <f t="shared" si="13"/>
        <v>0</v>
      </c>
      <c r="AE56" s="168"/>
      <c r="AF56" s="168"/>
      <c r="AG56" s="168"/>
      <c r="AH56" s="168"/>
      <c r="AI56" s="168"/>
      <c r="AJ56" s="168"/>
    </row>
    <row r="57" spans="1:36" s="26" customFormat="1" ht="20.25" x14ac:dyDescent="0.2">
      <c r="A57" s="49" t="str">
        <f t="shared" si="0"/>
        <v/>
      </c>
      <c r="B57" s="37" t="s">
        <v>53</v>
      </c>
      <c r="C57" s="183" t="s">
        <v>210</v>
      </c>
      <c r="D57" s="183" t="s">
        <v>214</v>
      </c>
      <c r="E57" s="37">
        <v>1</v>
      </c>
      <c r="F57" s="38"/>
      <c r="G57" s="50"/>
      <c r="H57" s="50"/>
      <c r="I57" s="46"/>
      <c r="J57" s="100">
        <f t="shared" si="1"/>
        <v>0</v>
      </c>
      <c r="K57" s="100"/>
      <c r="L57" s="100"/>
      <c r="M57" s="100">
        <f t="shared" si="2"/>
        <v>0</v>
      </c>
      <c r="N57" s="100">
        <f t="shared" si="3"/>
        <v>0</v>
      </c>
      <c r="O57" s="100">
        <f t="shared" si="4"/>
        <v>0</v>
      </c>
      <c r="P57" s="100"/>
      <c r="Q57" s="100"/>
      <c r="R57" s="100"/>
      <c r="S57" s="100"/>
      <c r="T57" s="100"/>
      <c r="U57" s="100"/>
      <c r="V57" s="100">
        <f t="shared" si="5"/>
        <v>0</v>
      </c>
      <c r="W57" s="100">
        <f t="shared" si="6"/>
        <v>0</v>
      </c>
      <c r="X57" s="100">
        <f t="shared" si="7"/>
        <v>0</v>
      </c>
      <c r="Y57" s="150">
        <f t="shared" si="8"/>
        <v>0</v>
      </c>
      <c r="Z57" s="150">
        <f t="shared" si="9"/>
        <v>0</v>
      </c>
      <c r="AA57" s="150">
        <f t="shared" si="10"/>
        <v>0</v>
      </c>
      <c r="AB57" s="150">
        <f t="shared" si="11"/>
        <v>0</v>
      </c>
      <c r="AC57" s="150">
        <f t="shared" si="12"/>
        <v>0</v>
      </c>
      <c r="AD57" s="150">
        <f t="shared" si="13"/>
        <v>0</v>
      </c>
      <c r="AE57" s="168"/>
      <c r="AF57" s="168"/>
      <c r="AG57" s="168"/>
      <c r="AH57" s="168"/>
      <c r="AI57" s="168"/>
      <c r="AJ57" s="168"/>
    </row>
    <row r="58" spans="1:36" s="26" customFormat="1" ht="25.5" x14ac:dyDescent="0.2">
      <c r="A58" s="49" t="str">
        <f t="shared" si="0"/>
        <v/>
      </c>
      <c r="B58" s="37" t="s">
        <v>54</v>
      </c>
      <c r="C58" s="183" t="s">
        <v>210</v>
      </c>
      <c r="D58" s="183" t="s">
        <v>215</v>
      </c>
      <c r="E58" s="37">
        <v>1</v>
      </c>
      <c r="F58" s="38"/>
      <c r="G58" s="50"/>
      <c r="H58" s="50"/>
      <c r="I58" s="46"/>
      <c r="J58" s="100">
        <f t="shared" si="1"/>
        <v>0</v>
      </c>
      <c r="K58" s="100"/>
      <c r="L58" s="100"/>
      <c r="M58" s="100">
        <f t="shared" si="2"/>
        <v>0</v>
      </c>
      <c r="N58" s="100">
        <f t="shared" si="3"/>
        <v>0</v>
      </c>
      <c r="O58" s="100">
        <f t="shared" si="4"/>
        <v>0</v>
      </c>
      <c r="P58" s="100"/>
      <c r="Q58" s="100"/>
      <c r="R58" s="100"/>
      <c r="S58" s="100"/>
      <c r="T58" s="100"/>
      <c r="U58" s="100"/>
      <c r="V58" s="100">
        <f t="shared" si="5"/>
        <v>0</v>
      </c>
      <c r="W58" s="100">
        <f t="shared" si="6"/>
        <v>0</v>
      </c>
      <c r="X58" s="100">
        <f t="shared" si="7"/>
        <v>0</v>
      </c>
      <c r="Y58" s="150">
        <f t="shared" si="8"/>
        <v>0</v>
      </c>
      <c r="Z58" s="150">
        <f t="shared" si="9"/>
        <v>0</v>
      </c>
      <c r="AA58" s="150">
        <f t="shared" si="10"/>
        <v>0</v>
      </c>
      <c r="AB58" s="150">
        <f t="shared" si="11"/>
        <v>0</v>
      </c>
      <c r="AC58" s="150">
        <f t="shared" si="12"/>
        <v>0</v>
      </c>
      <c r="AD58" s="150">
        <f t="shared" si="13"/>
        <v>0</v>
      </c>
      <c r="AE58" s="168"/>
      <c r="AF58" s="168"/>
      <c r="AG58" s="168"/>
      <c r="AH58" s="168"/>
      <c r="AI58" s="168"/>
      <c r="AJ58" s="168"/>
    </row>
    <row r="59" spans="1:36" s="26" customFormat="1" ht="25.5" x14ac:dyDescent="0.2">
      <c r="A59" s="49" t="str">
        <f t="shared" si="0"/>
        <v/>
      </c>
      <c r="B59" s="37" t="s">
        <v>55</v>
      </c>
      <c r="C59" s="183" t="s">
        <v>210</v>
      </c>
      <c r="D59" s="183" t="s">
        <v>216</v>
      </c>
      <c r="E59" s="37">
        <v>1</v>
      </c>
      <c r="F59" s="38"/>
      <c r="G59" s="50"/>
      <c r="H59" s="50"/>
      <c r="I59" s="46"/>
      <c r="J59" s="100">
        <f t="shared" si="1"/>
        <v>0</v>
      </c>
      <c r="K59" s="100"/>
      <c r="L59" s="100"/>
      <c r="M59" s="100">
        <f t="shared" si="2"/>
        <v>0</v>
      </c>
      <c r="N59" s="100">
        <f t="shared" si="3"/>
        <v>0</v>
      </c>
      <c r="O59" s="100">
        <f t="shared" si="4"/>
        <v>0</v>
      </c>
      <c r="P59" s="100"/>
      <c r="Q59" s="100"/>
      <c r="R59" s="100"/>
      <c r="S59" s="100"/>
      <c r="T59" s="100"/>
      <c r="U59" s="100"/>
      <c r="V59" s="100">
        <f t="shared" si="5"/>
        <v>0</v>
      </c>
      <c r="W59" s="100">
        <f t="shared" si="6"/>
        <v>0</v>
      </c>
      <c r="X59" s="100">
        <f t="shared" si="7"/>
        <v>0</v>
      </c>
      <c r="Y59" s="150">
        <f t="shared" si="8"/>
        <v>0</v>
      </c>
      <c r="Z59" s="150">
        <f t="shared" si="9"/>
        <v>0</v>
      </c>
      <c r="AA59" s="150">
        <f t="shared" si="10"/>
        <v>0</v>
      </c>
      <c r="AB59" s="150">
        <f t="shared" si="11"/>
        <v>0</v>
      </c>
      <c r="AC59" s="150">
        <f t="shared" si="12"/>
        <v>0</v>
      </c>
      <c r="AD59" s="150">
        <f t="shared" si="13"/>
        <v>0</v>
      </c>
      <c r="AE59" s="168"/>
      <c r="AF59" s="168"/>
      <c r="AG59" s="168"/>
      <c r="AH59" s="168"/>
      <c r="AI59" s="168"/>
      <c r="AJ59" s="168"/>
    </row>
    <row r="60" spans="1:36" s="26" customFormat="1" ht="20.25" x14ac:dyDescent="0.2">
      <c r="A60" s="49" t="str">
        <f t="shared" si="0"/>
        <v/>
      </c>
      <c r="B60" s="37" t="s">
        <v>56</v>
      </c>
      <c r="C60" s="183" t="s">
        <v>210</v>
      </c>
      <c r="D60" s="183" t="s">
        <v>217</v>
      </c>
      <c r="E60" s="37">
        <v>2</v>
      </c>
      <c r="F60" s="38"/>
      <c r="G60" s="50"/>
      <c r="H60" s="50"/>
      <c r="I60" s="46"/>
      <c r="J60" s="100"/>
      <c r="K60" s="100">
        <f>IF((G60&lt;&gt;""),($G$2*E60),IF((H60&lt;&gt;""),($H$2*E60),IF((I60&lt;&gt;""),($I$2*E60),0)))</f>
        <v>0</v>
      </c>
      <c r="L60" s="100"/>
      <c r="M60" s="100"/>
      <c r="N60" s="100"/>
      <c r="O60" s="100"/>
      <c r="P60" s="100">
        <f>IF((G60&lt;&gt;""),($G$2*E60),0)</f>
        <v>0</v>
      </c>
      <c r="Q60" s="100">
        <f>IF((H60&lt;&gt;""),($H$2*E60),IF((I60&lt;&gt;""),($I$2*E60),0))</f>
        <v>0</v>
      </c>
      <c r="R60" s="100">
        <f>IF((I60&lt;&gt;""),($I$2*E60),0)</f>
        <v>0</v>
      </c>
      <c r="S60" s="100"/>
      <c r="T60" s="100"/>
      <c r="U60" s="100"/>
      <c r="V60" s="100">
        <f t="shared" si="5"/>
        <v>0</v>
      </c>
      <c r="W60" s="100">
        <f t="shared" si="6"/>
        <v>0</v>
      </c>
      <c r="X60" s="100">
        <f t="shared" si="7"/>
        <v>0</v>
      </c>
      <c r="Y60" s="150">
        <f t="shared" si="8"/>
        <v>0</v>
      </c>
      <c r="Z60" s="150">
        <f t="shared" si="9"/>
        <v>0</v>
      </c>
      <c r="AA60" s="150">
        <f t="shared" si="10"/>
        <v>0</v>
      </c>
      <c r="AB60" s="150">
        <f t="shared" si="11"/>
        <v>0</v>
      </c>
      <c r="AC60" s="150">
        <f t="shared" si="12"/>
        <v>0</v>
      </c>
      <c r="AD60" s="150">
        <f t="shared" si="13"/>
        <v>0</v>
      </c>
      <c r="AE60" s="168"/>
      <c r="AF60" s="168"/>
      <c r="AG60" s="168"/>
      <c r="AH60" s="168"/>
      <c r="AI60" s="168"/>
      <c r="AJ60" s="168"/>
    </row>
    <row r="61" spans="1:36" s="26" customFormat="1" ht="25.5" x14ac:dyDescent="0.2">
      <c r="A61" s="49" t="str">
        <f t="shared" si="0"/>
        <v/>
      </c>
      <c r="B61" s="37" t="s">
        <v>57</v>
      </c>
      <c r="C61" s="183" t="s">
        <v>211</v>
      </c>
      <c r="D61" s="183" t="s">
        <v>218</v>
      </c>
      <c r="E61" s="37">
        <v>1</v>
      </c>
      <c r="F61" s="38"/>
      <c r="G61" s="50"/>
      <c r="H61" s="50"/>
      <c r="I61" s="46"/>
      <c r="J61" s="100">
        <f t="shared" si="1"/>
        <v>0</v>
      </c>
      <c r="K61" s="100"/>
      <c r="L61" s="100"/>
      <c r="M61" s="100">
        <f t="shared" si="2"/>
        <v>0</v>
      </c>
      <c r="N61" s="100">
        <f t="shared" si="3"/>
        <v>0</v>
      </c>
      <c r="O61" s="100">
        <f t="shared" si="4"/>
        <v>0</v>
      </c>
      <c r="P61" s="100"/>
      <c r="Q61" s="100"/>
      <c r="R61" s="100"/>
      <c r="S61" s="100"/>
      <c r="T61" s="100"/>
      <c r="U61" s="100"/>
      <c r="V61" s="100">
        <f t="shared" si="5"/>
        <v>0</v>
      </c>
      <c r="W61" s="100">
        <f t="shared" si="6"/>
        <v>0</v>
      </c>
      <c r="X61" s="100">
        <f t="shared" si="7"/>
        <v>0</v>
      </c>
      <c r="Y61" s="150">
        <f t="shared" si="8"/>
        <v>0</v>
      </c>
      <c r="Z61" s="150">
        <f t="shared" si="9"/>
        <v>0</v>
      </c>
      <c r="AA61" s="150">
        <f t="shared" si="10"/>
        <v>0</v>
      </c>
      <c r="AB61" s="150">
        <f t="shared" si="11"/>
        <v>0</v>
      </c>
      <c r="AC61" s="150">
        <f t="shared" si="12"/>
        <v>0</v>
      </c>
      <c r="AD61" s="150">
        <f t="shared" si="13"/>
        <v>0</v>
      </c>
      <c r="AE61" s="168"/>
      <c r="AF61" s="168"/>
      <c r="AG61" s="168"/>
      <c r="AH61" s="168"/>
      <c r="AI61" s="168"/>
      <c r="AJ61" s="168"/>
    </row>
    <row r="62" spans="1:36" s="26" customFormat="1" ht="38.25" x14ac:dyDescent="0.2">
      <c r="A62" s="49" t="str">
        <f t="shared" si="0"/>
        <v/>
      </c>
      <c r="B62" s="37" t="s">
        <v>58</v>
      </c>
      <c r="C62" s="183" t="s">
        <v>211</v>
      </c>
      <c r="D62" s="183" t="s">
        <v>219</v>
      </c>
      <c r="E62" s="37">
        <v>2</v>
      </c>
      <c r="F62" s="38"/>
      <c r="G62" s="50"/>
      <c r="H62" s="50"/>
      <c r="I62" s="46"/>
      <c r="J62" s="100"/>
      <c r="K62" s="100">
        <f>IF((G62&lt;&gt;""),($G$2*E62),IF((H62&lt;&gt;""),($H$2*E62),IF((I62&lt;&gt;""),($I$2*E62),0)))</f>
        <v>0</v>
      </c>
      <c r="L62" s="100"/>
      <c r="M62" s="100"/>
      <c r="N62" s="100"/>
      <c r="O62" s="100"/>
      <c r="P62" s="100">
        <f>IF((G62&lt;&gt;""),($G$2*E62),0)</f>
        <v>0</v>
      </c>
      <c r="Q62" s="100">
        <f>IF((H62&lt;&gt;""),($H$2*E62),IF((I62&lt;&gt;""),($I$2*E62),0))</f>
        <v>0</v>
      </c>
      <c r="R62" s="100">
        <f>IF((I62&lt;&gt;""),($I$2*E62),0)</f>
        <v>0</v>
      </c>
      <c r="S62" s="100"/>
      <c r="T62" s="100"/>
      <c r="U62" s="100"/>
      <c r="V62" s="100">
        <f t="shared" si="5"/>
        <v>0</v>
      </c>
      <c r="W62" s="100">
        <f t="shared" si="6"/>
        <v>0</v>
      </c>
      <c r="X62" s="100">
        <f t="shared" si="7"/>
        <v>0</v>
      </c>
      <c r="Y62" s="150">
        <f t="shared" si="8"/>
        <v>0</v>
      </c>
      <c r="Z62" s="150">
        <f t="shared" si="9"/>
        <v>0</v>
      </c>
      <c r="AA62" s="150">
        <f t="shared" si="10"/>
        <v>0</v>
      </c>
      <c r="AB62" s="150">
        <f t="shared" si="11"/>
        <v>0</v>
      </c>
      <c r="AC62" s="150">
        <f t="shared" si="12"/>
        <v>0</v>
      </c>
      <c r="AD62" s="150">
        <f t="shared" si="13"/>
        <v>0</v>
      </c>
      <c r="AE62" s="168"/>
      <c r="AF62" s="168"/>
      <c r="AG62" s="168"/>
      <c r="AH62" s="168"/>
      <c r="AI62" s="168"/>
      <c r="AJ62" s="168"/>
    </row>
    <row r="63" spans="1:36" s="26" customFormat="1" ht="25.5" x14ac:dyDescent="0.2">
      <c r="A63" s="49" t="str">
        <f t="shared" si="0"/>
        <v/>
      </c>
      <c r="B63" s="37" t="s">
        <v>59</v>
      </c>
      <c r="C63" s="183" t="s">
        <v>211</v>
      </c>
      <c r="D63" s="183" t="s">
        <v>220</v>
      </c>
      <c r="E63" s="37">
        <v>1</v>
      </c>
      <c r="F63" s="38"/>
      <c r="G63" s="50"/>
      <c r="H63" s="50"/>
      <c r="I63" s="46"/>
      <c r="J63" s="100">
        <f t="shared" si="1"/>
        <v>0</v>
      </c>
      <c r="K63" s="100"/>
      <c r="L63" s="100"/>
      <c r="M63" s="100">
        <f t="shared" si="2"/>
        <v>0</v>
      </c>
      <c r="N63" s="100">
        <f t="shared" si="3"/>
        <v>0</v>
      </c>
      <c r="O63" s="100">
        <f t="shared" si="4"/>
        <v>0</v>
      </c>
      <c r="P63" s="100"/>
      <c r="Q63" s="100"/>
      <c r="R63" s="100"/>
      <c r="S63" s="100"/>
      <c r="T63" s="100"/>
      <c r="U63" s="100"/>
      <c r="V63" s="100">
        <f t="shared" si="5"/>
        <v>0</v>
      </c>
      <c r="W63" s="100">
        <f t="shared" si="6"/>
        <v>0</v>
      </c>
      <c r="X63" s="100">
        <f t="shared" si="7"/>
        <v>0</v>
      </c>
      <c r="Y63" s="150">
        <f t="shared" si="8"/>
        <v>0</v>
      </c>
      <c r="Z63" s="150">
        <f t="shared" si="9"/>
        <v>0</v>
      </c>
      <c r="AA63" s="150">
        <f t="shared" si="10"/>
        <v>0</v>
      </c>
      <c r="AB63" s="150">
        <f t="shared" si="11"/>
        <v>0</v>
      </c>
      <c r="AC63" s="150">
        <f t="shared" si="12"/>
        <v>0</v>
      </c>
      <c r="AD63" s="150">
        <f t="shared" si="13"/>
        <v>0</v>
      </c>
      <c r="AE63" s="168"/>
      <c r="AF63" s="168"/>
      <c r="AG63" s="168"/>
      <c r="AH63" s="168"/>
      <c r="AI63" s="168"/>
      <c r="AJ63" s="168"/>
    </row>
    <row r="64" spans="1:36" s="26" customFormat="1" ht="38.25" x14ac:dyDescent="0.2">
      <c r="A64" s="49" t="str">
        <f t="shared" si="0"/>
        <v/>
      </c>
      <c r="B64" s="37" t="s">
        <v>60</v>
      </c>
      <c r="C64" s="183" t="s">
        <v>211</v>
      </c>
      <c r="D64" s="183" t="s">
        <v>221</v>
      </c>
      <c r="E64" s="37">
        <v>1</v>
      </c>
      <c r="F64" s="38"/>
      <c r="G64" s="50"/>
      <c r="H64" s="50"/>
      <c r="I64" s="46"/>
      <c r="J64" s="100">
        <f t="shared" si="1"/>
        <v>0</v>
      </c>
      <c r="K64" s="100"/>
      <c r="L64" s="100"/>
      <c r="M64" s="100">
        <f t="shared" si="2"/>
        <v>0</v>
      </c>
      <c r="N64" s="100">
        <f t="shared" si="3"/>
        <v>0</v>
      </c>
      <c r="O64" s="100">
        <f t="shared" si="4"/>
        <v>0</v>
      </c>
      <c r="P64" s="100"/>
      <c r="Q64" s="100"/>
      <c r="R64" s="100"/>
      <c r="S64" s="100"/>
      <c r="T64" s="100"/>
      <c r="U64" s="100"/>
      <c r="V64" s="100">
        <f t="shared" si="5"/>
        <v>0</v>
      </c>
      <c r="W64" s="100">
        <f t="shared" si="6"/>
        <v>0</v>
      </c>
      <c r="X64" s="100">
        <f t="shared" si="7"/>
        <v>0</v>
      </c>
      <c r="Y64" s="150">
        <f t="shared" si="8"/>
        <v>0</v>
      </c>
      <c r="Z64" s="150">
        <f t="shared" si="9"/>
        <v>0</v>
      </c>
      <c r="AA64" s="150">
        <f t="shared" si="10"/>
        <v>0</v>
      </c>
      <c r="AB64" s="150">
        <f t="shared" si="11"/>
        <v>0</v>
      </c>
      <c r="AC64" s="150">
        <f t="shared" si="12"/>
        <v>0</v>
      </c>
      <c r="AD64" s="150">
        <f t="shared" si="13"/>
        <v>0</v>
      </c>
      <c r="AE64" s="168"/>
      <c r="AF64" s="168"/>
      <c r="AG64" s="168"/>
      <c r="AH64" s="168"/>
      <c r="AI64" s="168"/>
      <c r="AJ64" s="168"/>
    </row>
    <row r="65" spans="1:36" s="26" customFormat="1" ht="25.5" x14ac:dyDescent="0.2">
      <c r="A65" s="49" t="str">
        <f t="shared" si="0"/>
        <v/>
      </c>
      <c r="B65" s="37" t="s">
        <v>61</v>
      </c>
      <c r="C65" s="183" t="s">
        <v>211</v>
      </c>
      <c r="D65" s="183" t="s">
        <v>222</v>
      </c>
      <c r="E65" s="37">
        <v>1</v>
      </c>
      <c r="F65" s="38"/>
      <c r="G65" s="50"/>
      <c r="H65" s="50"/>
      <c r="I65" s="46"/>
      <c r="J65" s="100">
        <f t="shared" si="1"/>
        <v>0</v>
      </c>
      <c r="K65" s="100"/>
      <c r="L65" s="100"/>
      <c r="M65" s="100">
        <f t="shared" si="2"/>
        <v>0</v>
      </c>
      <c r="N65" s="100">
        <f t="shared" si="3"/>
        <v>0</v>
      </c>
      <c r="O65" s="100">
        <f t="shared" si="4"/>
        <v>0</v>
      </c>
      <c r="P65" s="100"/>
      <c r="Q65" s="100"/>
      <c r="R65" s="100"/>
      <c r="S65" s="100"/>
      <c r="T65" s="100"/>
      <c r="U65" s="100"/>
      <c r="V65" s="100">
        <f t="shared" si="5"/>
        <v>0</v>
      </c>
      <c r="W65" s="100">
        <f t="shared" si="6"/>
        <v>0</v>
      </c>
      <c r="X65" s="100">
        <f t="shared" si="7"/>
        <v>0</v>
      </c>
      <c r="Y65" s="150">
        <f t="shared" si="8"/>
        <v>0</v>
      </c>
      <c r="Z65" s="150">
        <f t="shared" si="9"/>
        <v>0</v>
      </c>
      <c r="AA65" s="150">
        <f t="shared" si="10"/>
        <v>0</v>
      </c>
      <c r="AB65" s="150">
        <f t="shared" si="11"/>
        <v>0</v>
      </c>
      <c r="AC65" s="150">
        <f t="shared" si="12"/>
        <v>0</v>
      </c>
      <c r="AD65" s="150">
        <f t="shared" si="13"/>
        <v>0</v>
      </c>
      <c r="AE65" s="168"/>
      <c r="AF65" s="168"/>
      <c r="AG65" s="168"/>
      <c r="AH65" s="168"/>
      <c r="AI65" s="168"/>
      <c r="AJ65" s="168"/>
    </row>
    <row r="66" spans="1:36" s="26" customFormat="1" ht="20.25" x14ac:dyDescent="0.2">
      <c r="A66" s="49" t="str">
        <f t="shared" si="0"/>
        <v/>
      </c>
      <c r="B66" s="37" t="s">
        <v>62</v>
      </c>
      <c r="C66" s="183" t="s">
        <v>211</v>
      </c>
      <c r="D66" s="183" t="s">
        <v>223</v>
      </c>
      <c r="E66" s="37">
        <v>1</v>
      </c>
      <c r="F66" s="38"/>
      <c r="G66" s="50"/>
      <c r="H66" s="50"/>
      <c r="I66" s="46"/>
      <c r="J66" s="100">
        <f t="shared" si="1"/>
        <v>0</v>
      </c>
      <c r="K66" s="100"/>
      <c r="L66" s="100"/>
      <c r="M66" s="100">
        <f t="shared" si="2"/>
        <v>0</v>
      </c>
      <c r="N66" s="100">
        <f t="shared" si="3"/>
        <v>0</v>
      </c>
      <c r="O66" s="100">
        <f t="shared" si="4"/>
        <v>0</v>
      </c>
      <c r="P66" s="100"/>
      <c r="Q66" s="100"/>
      <c r="R66" s="100"/>
      <c r="S66" s="100"/>
      <c r="T66" s="100"/>
      <c r="U66" s="100"/>
      <c r="V66" s="100">
        <f t="shared" si="5"/>
        <v>0</v>
      </c>
      <c r="W66" s="100">
        <f t="shared" si="6"/>
        <v>0</v>
      </c>
      <c r="X66" s="100">
        <f t="shared" si="7"/>
        <v>0</v>
      </c>
      <c r="Y66" s="150">
        <f t="shared" si="8"/>
        <v>0</v>
      </c>
      <c r="Z66" s="150">
        <f t="shared" si="9"/>
        <v>0</v>
      </c>
      <c r="AA66" s="150">
        <f t="shared" si="10"/>
        <v>0</v>
      </c>
      <c r="AB66" s="150">
        <f t="shared" si="11"/>
        <v>0</v>
      </c>
      <c r="AC66" s="150">
        <f t="shared" si="12"/>
        <v>0</v>
      </c>
      <c r="AD66" s="150">
        <f t="shared" si="13"/>
        <v>0</v>
      </c>
      <c r="AE66" s="168"/>
      <c r="AF66" s="168"/>
      <c r="AG66" s="168"/>
      <c r="AH66" s="168"/>
      <c r="AI66" s="168"/>
      <c r="AJ66" s="168"/>
    </row>
    <row r="67" spans="1:36" s="26" customFormat="1" ht="25.5" x14ac:dyDescent="0.2">
      <c r="A67" s="49" t="str">
        <f t="shared" si="0"/>
        <v/>
      </c>
      <c r="B67" s="37" t="s">
        <v>63</v>
      </c>
      <c r="C67" s="183" t="s">
        <v>211</v>
      </c>
      <c r="D67" s="183" t="s">
        <v>363</v>
      </c>
      <c r="E67" s="37">
        <v>2</v>
      </c>
      <c r="F67" s="38"/>
      <c r="G67" s="50"/>
      <c r="H67" s="50"/>
      <c r="I67" s="46"/>
      <c r="J67" s="100"/>
      <c r="K67" s="100">
        <f>IF((G67&lt;&gt;""),($G$2*E67),IF((H67&lt;&gt;""),($H$2*E67),IF((I67&lt;&gt;""),($I$2*E67),0)))</f>
        <v>0</v>
      </c>
      <c r="L67" s="100"/>
      <c r="M67" s="100"/>
      <c r="N67" s="100"/>
      <c r="O67" s="100"/>
      <c r="P67" s="100">
        <f>IF((G67&lt;&gt;""),($G$2*E67),0)</f>
        <v>0</v>
      </c>
      <c r="Q67" s="100">
        <f>IF((H67&lt;&gt;""),($H$2*E67),IF((I67&lt;&gt;""),($I$2*E67),0))</f>
        <v>0</v>
      </c>
      <c r="R67" s="100">
        <f>IF((I67&lt;&gt;""),($I$2*E67),0)</f>
        <v>0</v>
      </c>
      <c r="S67" s="100"/>
      <c r="T67" s="100"/>
      <c r="U67" s="100"/>
      <c r="V67" s="100">
        <f t="shared" si="5"/>
        <v>0</v>
      </c>
      <c r="W67" s="100">
        <f t="shared" si="6"/>
        <v>0</v>
      </c>
      <c r="X67" s="100">
        <f t="shared" si="7"/>
        <v>0</v>
      </c>
      <c r="Y67" s="150">
        <f t="shared" si="8"/>
        <v>0</v>
      </c>
      <c r="Z67" s="150">
        <f t="shared" si="9"/>
        <v>0</v>
      </c>
      <c r="AA67" s="150">
        <f t="shared" si="10"/>
        <v>0</v>
      </c>
      <c r="AB67" s="150">
        <f t="shared" si="11"/>
        <v>0</v>
      </c>
      <c r="AC67" s="150">
        <f t="shared" si="12"/>
        <v>0</v>
      </c>
      <c r="AD67" s="150">
        <f t="shared" si="13"/>
        <v>0</v>
      </c>
      <c r="AE67" s="168"/>
      <c r="AF67" s="168"/>
      <c r="AG67" s="168"/>
      <c r="AH67" s="168"/>
      <c r="AI67" s="168"/>
      <c r="AJ67" s="168"/>
    </row>
    <row r="68" spans="1:36" s="26" customFormat="1" ht="25.5" x14ac:dyDescent="0.2">
      <c r="A68" s="49" t="str">
        <f t="shared" si="0"/>
        <v/>
      </c>
      <c r="B68" s="37" t="s">
        <v>64</v>
      </c>
      <c r="C68" s="183" t="s">
        <v>211</v>
      </c>
      <c r="D68" s="183" t="s">
        <v>224</v>
      </c>
      <c r="E68" s="37">
        <v>3</v>
      </c>
      <c r="F68" s="38"/>
      <c r="G68" s="50"/>
      <c r="H68" s="50"/>
      <c r="I68" s="46"/>
      <c r="J68" s="100"/>
      <c r="K68" s="100"/>
      <c r="L68" s="100">
        <f>IF((G68&lt;&gt;""),($G$2*E68),IF((H68&lt;&gt;""),($H$2*E68),IF((I68&lt;&gt;""),($I$2*E68),0)))</f>
        <v>0</v>
      </c>
      <c r="M68" s="100"/>
      <c r="N68" s="100"/>
      <c r="O68" s="100"/>
      <c r="P68" s="100"/>
      <c r="Q68" s="100"/>
      <c r="R68" s="100"/>
      <c r="S68" s="100">
        <f>IF((G68&lt;&gt;""),($G$2*E68),0)</f>
        <v>0</v>
      </c>
      <c r="T68" s="100">
        <f>IF((H68&lt;&gt;""),($H$2*E68),IF((I68&lt;&gt;""),($I$2*E68),0))</f>
        <v>0</v>
      </c>
      <c r="U68" s="100">
        <f>IF((I68&lt;&gt;""),($I$2*E68),0)</f>
        <v>0</v>
      </c>
      <c r="V68" s="100">
        <f t="shared" si="5"/>
        <v>0</v>
      </c>
      <c r="W68" s="100">
        <f t="shared" si="6"/>
        <v>0</v>
      </c>
      <c r="X68" s="100">
        <f t="shared" si="7"/>
        <v>0</v>
      </c>
      <c r="Y68" s="150">
        <f t="shared" si="8"/>
        <v>0</v>
      </c>
      <c r="Z68" s="150">
        <f t="shared" si="9"/>
        <v>0</v>
      </c>
      <c r="AA68" s="150">
        <f t="shared" si="10"/>
        <v>0</v>
      </c>
      <c r="AB68" s="150">
        <f t="shared" si="11"/>
        <v>0</v>
      </c>
      <c r="AC68" s="150">
        <f t="shared" si="12"/>
        <v>0</v>
      </c>
      <c r="AD68" s="150">
        <f t="shared" si="13"/>
        <v>0</v>
      </c>
      <c r="AE68" s="168"/>
      <c r="AF68" s="168"/>
      <c r="AG68" s="168"/>
      <c r="AH68" s="168"/>
      <c r="AI68" s="168"/>
      <c r="AJ68" s="168"/>
    </row>
    <row r="69" spans="1:36" s="26" customFormat="1" ht="25.5" x14ac:dyDescent="0.2">
      <c r="A69" s="49" t="str">
        <f t="shared" si="0"/>
        <v/>
      </c>
      <c r="B69" s="37" t="s">
        <v>65</v>
      </c>
      <c r="C69" s="183" t="s">
        <v>211</v>
      </c>
      <c r="D69" s="183" t="s">
        <v>225</v>
      </c>
      <c r="E69" s="37">
        <v>3</v>
      </c>
      <c r="F69" s="38"/>
      <c r="G69" s="50"/>
      <c r="H69" s="50"/>
      <c r="I69" s="46"/>
      <c r="J69" s="100"/>
      <c r="K69" s="100"/>
      <c r="L69" s="100">
        <f>IF((G69&lt;&gt;""),($G$2*E69),IF((H69&lt;&gt;""),($H$2*E69),IF((I69&lt;&gt;""),($I$2*E69),0)))</f>
        <v>0</v>
      </c>
      <c r="M69" s="100"/>
      <c r="N69" s="100"/>
      <c r="O69" s="100"/>
      <c r="P69" s="100"/>
      <c r="Q69" s="100"/>
      <c r="R69" s="100"/>
      <c r="S69" s="100">
        <f>IF((G69&lt;&gt;""),($G$2*E69),0)</f>
        <v>0</v>
      </c>
      <c r="T69" s="100">
        <f>IF((H69&lt;&gt;""),($H$2*E69),IF((I69&lt;&gt;""),($I$2*E69),0))</f>
        <v>0</v>
      </c>
      <c r="U69" s="100">
        <f>IF((I69&lt;&gt;""),($I$2*E69),0)</f>
        <v>0</v>
      </c>
      <c r="V69" s="100">
        <f t="shared" si="5"/>
        <v>0</v>
      </c>
      <c r="W69" s="100">
        <f t="shared" si="6"/>
        <v>0</v>
      </c>
      <c r="X69" s="100">
        <f t="shared" si="7"/>
        <v>0</v>
      </c>
      <c r="Y69" s="150">
        <f t="shared" si="8"/>
        <v>0</v>
      </c>
      <c r="Z69" s="150">
        <f t="shared" si="9"/>
        <v>0</v>
      </c>
      <c r="AA69" s="150">
        <f t="shared" si="10"/>
        <v>0</v>
      </c>
      <c r="AB69" s="150">
        <f t="shared" si="11"/>
        <v>0</v>
      </c>
      <c r="AC69" s="150">
        <f t="shared" si="12"/>
        <v>0</v>
      </c>
      <c r="AD69" s="150">
        <f t="shared" si="13"/>
        <v>0</v>
      </c>
      <c r="AE69" s="168"/>
      <c r="AF69" s="168"/>
      <c r="AG69" s="168"/>
      <c r="AH69" s="168"/>
      <c r="AI69" s="168"/>
      <c r="AJ69" s="168"/>
    </row>
    <row r="70" spans="1:36" s="26" customFormat="1" ht="20.25" x14ac:dyDescent="0.2">
      <c r="A70" s="49" t="str">
        <f t="shared" si="0"/>
        <v/>
      </c>
      <c r="B70" s="39" t="s">
        <v>66</v>
      </c>
      <c r="C70" s="184" t="s">
        <v>226</v>
      </c>
      <c r="D70" s="185" t="s">
        <v>228</v>
      </c>
      <c r="E70" s="39">
        <v>1</v>
      </c>
      <c r="F70" s="40"/>
      <c r="G70" s="50"/>
      <c r="H70" s="50"/>
      <c r="I70" s="46"/>
      <c r="J70" s="100">
        <f t="shared" si="1"/>
        <v>0</v>
      </c>
      <c r="K70" s="100"/>
      <c r="L70" s="100"/>
      <c r="M70" s="100">
        <f t="shared" si="2"/>
        <v>0</v>
      </c>
      <c r="N70" s="100">
        <f t="shared" si="3"/>
        <v>0</v>
      </c>
      <c r="O70" s="100">
        <f t="shared" si="4"/>
        <v>0</v>
      </c>
      <c r="P70" s="100"/>
      <c r="Q70" s="100"/>
      <c r="R70" s="100"/>
      <c r="S70" s="100"/>
      <c r="T70" s="100"/>
      <c r="U70" s="100"/>
      <c r="V70" s="100">
        <f t="shared" si="5"/>
        <v>0</v>
      </c>
      <c r="W70" s="100">
        <f t="shared" si="6"/>
        <v>0</v>
      </c>
      <c r="X70" s="100">
        <f t="shared" si="7"/>
        <v>0</v>
      </c>
      <c r="Y70" s="150">
        <f t="shared" si="8"/>
        <v>0</v>
      </c>
      <c r="Z70" s="150">
        <f t="shared" si="9"/>
        <v>0</v>
      </c>
      <c r="AA70" s="150">
        <f t="shared" si="10"/>
        <v>0</v>
      </c>
      <c r="AB70" s="150">
        <f t="shared" si="11"/>
        <v>0</v>
      </c>
      <c r="AC70" s="150">
        <f t="shared" si="12"/>
        <v>0</v>
      </c>
      <c r="AD70" s="150">
        <f t="shared" si="13"/>
        <v>0</v>
      </c>
      <c r="AE70" s="168"/>
      <c r="AF70" s="168"/>
      <c r="AG70" s="168"/>
      <c r="AH70" s="168"/>
      <c r="AI70" s="168"/>
      <c r="AJ70" s="168"/>
    </row>
    <row r="71" spans="1:36" s="26" customFormat="1" ht="20.25" x14ac:dyDescent="0.2">
      <c r="A71" s="49" t="str">
        <f t="shared" si="0"/>
        <v/>
      </c>
      <c r="B71" s="39" t="s">
        <v>67</v>
      </c>
      <c r="C71" s="185" t="s">
        <v>226</v>
      </c>
      <c r="D71" s="185" t="s">
        <v>229</v>
      </c>
      <c r="E71" s="39">
        <v>1</v>
      </c>
      <c r="F71" s="40"/>
      <c r="G71" s="50"/>
      <c r="H71" s="50"/>
      <c r="I71" s="46"/>
      <c r="J71" s="100">
        <f t="shared" si="1"/>
        <v>0</v>
      </c>
      <c r="K71" s="100"/>
      <c r="L71" s="100"/>
      <c r="M71" s="100">
        <f t="shared" si="2"/>
        <v>0</v>
      </c>
      <c r="N71" s="100">
        <f t="shared" si="3"/>
        <v>0</v>
      </c>
      <c r="O71" s="100">
        <f t="shared" si="4"/>
        <v>0</v>
      </c>
      <c r="P71" s="100"/>
      <c r="Q71" s="100"/>
      <c r="R71" s="100"/>
      <c r="S71" s="100"/>
      <c r="T71" s="100"/>
      <c r="U71" s="100"/>
      <c r="V71" s="100">
        <f t="shared" si="5"/>
        <v>0</v>
      </c>
      <c r="W71" s="100">
        <f t="shared" si="6"/>
        <v>0</v>
      </c>
      <c r="X71" s="100">
        <f t="shared" si="7"/>
        <v>0</v>
      </c>
      <c r="Y71" s="150">
        <f t="shared" si="8"/>
        <v>0</v>
      </c>
      <c r="Z71" s="150">
        <f t="shared" si="9"/>
        <v>0</v>
      </c>
      <c r="AA71" s="150">
        <f t="shared" si="10"/>
        <v>0</v>
      </c>
      <c r="AB71" s="150">
        <f t="shared" si="11"/>
        <v>0</v>
      </c>
      <c r="AC71" s="150">
        <f t="shared" si="12"/>
        <v>0</v>
      </c>
      <c r="AD71" s="150">
        <f t="shared" si="13"/>
        <v>0</v>
      </c>
      <c r="AE71" s="168"/>
      <c r="AF71" s="168"/>
      <c r="AG71" s="168"/>
      <c r="AH71" s="168"/>
      <c r="AI71" s="168"/>
      <c r="AJ71" s="168"/>
    </row>
    <row r="72" spans="1:36" s="26" customFormat="1" ht="20.25" x14ac:dyDescent="0.2">
      <c r="A72" s="49" t="str">
        <f t="shared" ref="A72:A128" si="14">IF(COUNTA(G72,H72,I72)&gt;1,"Error","")</f>
        <v/>
      </c>
      <c r="B72" s="39" t="s">
        <v>68</v>
      </c>
      <c r="C72" s="185" t="s">
        <v>226</v>
      </c>
      <c r="D72" s="185" t="s">
        <v>232</v>
      </c>
      <c r="E72" s="39">
        <v>3</v>
      </c>
      <c r="F72" s="40"/>
      <c r="G72" s="50"/>
      <c r="H72" s="50"/>
      <c r="I72" s="46"/>
      <c r="J72" s="100"/>
      <c r="K72" s="100"/>
      <c r="L72" s="100">
        <f>IF((G72&lt;&gt;""),($G$2*E72),IF((H72&lt;&gt;""),($H$2*E72),IF((I72&lt;&gt;""),($I$2*E72),0)))</f>
        <v>0</v>
      </c>
      <c r="M72" s="100"/>
      <c r="N72" s="100"/>
      <c r="O72" s="100"/>
      <c r="P72" s="100"/>
      <c r="Q72" s="100"/>
      <c r="R72" s="100"/>
      <c r="S72" s="100">
        <f>IF((G72&lt;&gt;""),($G$2*E72),0)</f>
        <v>0</v>
      </c>
      <c r="T72" s="100">
        <f>IF((H72&lt;&gt;""),($H$2*E72),IF((I72&lt;&gt;""),($I$2*E72),0))</f>
        <v>0</v>
      </c>
      <c r="U72" s="100">
        <f>IF((I72&lt;&gt;""),($I$2*E72),0)</f>
        <v>0</v>
      </c>
      <c r="V72" s="100">
        <f t="shared" ref="V72:V128" si="15">IF(E72=1,IF(G72&lt;&gt;"",1,0),0)</f>
        <v>0</v>
      </c>
      <c r="W72" s="100">
        <f t="shared" ref="W72:W128" si="16">IF(E72=1,IF(H72&lt;&gt;"",1,0),0)</f>
        <v>0</v>
      </c>
      <c r="X72" s="100">
        <f t="shared" ref="X72:X128" si="17">IF(E72=1,IF(I72&lt;&gt;"",1,0),0)</f>
        <v>0</v>
      </c>
      <c r="Y72" s="150">
        <f t="shared" ref="Y72:Y128" si="18">IF(E72=2,IF(G72&lt;&gt;"",1,0),0)</f>
        <v>0</v>
      </c>
      <c r="Z72" s="150">
        <f t="shared" ref="Z72:Z128" si="19">IF(E72=2,IF(H72&lt;&gt;"",1,0),0)</f>
        <v>0</v>
      </c>
      <c r="AA72" s="150">
        <f t="shared" ref="AA72:AA128" si="20">IF(E72=2,IF(I72&lt;&gt;"",1,0),0)</f>
        <v>0</v>
      </c>
      <c r="AB72" s="150">
        <f t="shared" ref="AB72:AB128" si="21">IF(E72=3,IF(G72&lt;&gt;"",1,0),0)</f>
        <v>0</v>
      </c>
      <c r="AC72" s="150">
        <f t="shared" ref="AC72:AC128" si="22">IF(E72=3,IF(H72&lt;&gt;"",1,0),0)</f>
        <v>0</v>
      </c>
      <c r="AD72" s="150">
        <f t="shared" ref="AD72:AD128" si="23">IF(E72=3,IF(I72&lt;&gt;"",1,0),0)</f>
        <v>0</v>
      </c>
      <c r="AE72" s="168"/>
      <c r="AF72" s="168"/>
      <c r="AG72" s="168"/>
      <c r="AH72" s="168"/>
      <c r="AI72" s="168"/>
      <c r="AJ72" s="168"/>
    </row>
    <row r="73" spans="1:36" s="26" customFormat="1" ht="20.25" x14ac:dyDescent="0.2">
      <c r="A73" s="49" t="str">
        <f t="shared" si="14"/>
        <v/>
      </c>
      <c r="B73" s="39" t="s">
        <v>69</v>
      </c>
      <c r="C73" s="185" t="s">
        <v>227</v>
      </c>
      <c r="D73" s="185" t="s">
        <v>234</v>
      </c>
      <c r="E73" s="39">
        <v>1</v>
      </c>
      <c r="F73" s="40"/>
      <c r="G73" s="50"/>
      <c r="H73" s="50"/>
      <c r="I73" s="46"/>
      <c r="J73" s="100">
        <f t="shared" ref="J73:J124" si="24">IF((G73&lt;&gt;""),($G$2*E73),IF((H73&lt;&gt;""),($H$2*E73),IF((I73&lt;&gt;""),($I$2*E73),0)))</f>
        <v>0</v>
      </c>
      <c r="K73" s="100"/>
      <c r="L73" s="100"/>
      <c r="M73" s="100">
        <f t="shared" ref="M73:M124" si="25">IF((G73&lt;&gt;""),($G$2*E73),0)</f>
        <v>0</v>
      </c>
      <c r="N73" s="100">
        <f t="shared" ref="N73:N124" si="26">IF((H73&lt;&gt;""),($H$2*E73),IF((I73&lt;&gt;""),($I$2*E73),0))</f>
        <v>0</v>
      </c>
      <c r="O73" s="100">
        <f t="shared" ref="O73:O124" si="27">IF((I73&lt;&gt;""),($I$2*E73),0)</f>
        <v>0</v>
      </c>
      <c r="P73" s="100"/>
      <c r="Q73" s="100"/>
      <c r="R73" s="100"/>
      <c r="S73" s="100"/>
      <c r="T73" s="100"/>
      <c r="U73" s="100"/>
      <c r="V73" s="100">
        <f t="shared" si="15"/>
        <v>0</v>
      </c>
      <c r="W73" s="100">
        <f t="shared" si="16"/>
        <v>0</v>
      </c>
      <c r="X73" s="100">
        <f t="shared" si="17"/>
        <v>0</v>
      </c>
      <c r="Y73" s="150">
        <f t="shared" si="18"/>
        <v>0</v>
      </c>
      <c r="Z73" s="150">
        <f t="shared" si="19"/>
        <v>0</v>
      </c>
      <c r="AA73" s="150">
        <f t="shared" si="20"/>
        <v>0</v>
      </c>
      <c r="AB73" s="150">
        <f t="shared" si="21"/>
        <v>0</v>
      </c>
      <c r="AC73" s="150">
        <f t="shared" si="22"/>
        <v>0</v>
      </c>
      <c r="AD73" s="150">
        <f t="shared" si="23"/>
        <v>0</v>
      </c>
      <c r="AE73" s="168"/>
      <c r="AF73" s="168"/>
      <c r="AG73" s="168"/>
      <c r="AH73" s="168"/>
      <c r="AI73" s="168"/>
      <c r="AJ73" s="168"/>
    </row>
    <row r="74" spans="1:36" s="26" customFormat="1" ht="20.25" x14ac:dyDescent="0.2">
      <c r="A74" s="49" t="str">
        <f t="shared" si="14"/>
        <v/>
      </c>
      <c r="B74" s="39" t="s">
        <v>70</v>
      </c>
      <c r="C74" s="185" t="s">
        <v>227</v>
      </c>
      <c r="D74" s="185" t="s">
        <v>235</v>
      </c>
      <c r="E74" s="39">
        <v>2</v>
      </c>
      <c r="F74" s="40"/>
      <c r="G74" s="50"/>
      <c r="H74" s="50"/>
      <c r="I74" s="46"/>
      <c r="J74" s="100"/>
      <c r="K74" s="100">
        <f>IF((G74&lt;&gt;""),($G$2*E74),IF((H74&lt;&gt;""),($H$2*E74),IF((I74&lt;&gt;""),($I$2*E74),0)))</f>
        <v>0</v>
      </c>
      <c r="L74" s="100"/>
      <c r="M74" s="100"/>
      <c r="N74" s="100"/>
      <c r="O74" s="100"/>
      <c r="P74" s="100">
        <f>IF((G74&lt;&gt;""),($G$2*E74),0)</f>
        <v>0</v>
      </c>
      <c r="Q74" s="100">
        <f>IF((H74&lt;&gt;""),($H$2*E74),IF((I74&lt;&gt;""),($I$2*E74),0))</f>
        <v>0</v>
      </c>
      <c r="R74" s="100">
        <f>IF((I74&lt;&gt;""),($I$2*E74),0)</f>
        <v>0</v>
      </c>
      <c r="S74" s="100"/>
      <c r="T74" s="100"/>
      <c r="U74" s="100"/>
      <c r="V74" s="100">
        <f t="shared" si="15"/>
        <v>0</v>
      </c>
      <c r="W74" s="100">
        <f t="shared" si="16"/>
        <v>0</v>
      </c>
      <c r="X74" s="100">
        <f t="shared" si="17"/>
        <v>0</v>
      </c>
      <c r="Y74" s="150">
        <f t="shared" si="18"/>
        <v>0</v>
      </c>
      <c r="Z74" s="150">
        <f t="shared" si="19"/>
        <v>0</v>
      </c>
      <c r="AA74" s="150">
        <f t="shared" si="20"/>
        <v>0</v>
      </c>
      <c r="AB74" s="150">
        <f t="shared" si="21"/>
        <v>0</v>
      </c>
      <c r="AC74" s="150">
        <f t="shared" si="22"/>
        <v>0</v>
      </c>
      <c r="AD74" s="150">
        <f t="shared" si="23"/>
        <v>0</v>
      </c>
      <c r="AE74" s="168"/>
      <c r="AF74" s="168"/>
      <c r="AG74" s="168"/>
      <c r="AH74" s="168"/>
      <c r="AI74" s="168"/>
      <c r="AJ74" s="168"/>
    </row>
    <row r="75" spans="1:36" s="26" customFormat="1" ht="20.25" x14ac:dyDescent="0.2">
      <c r="A75" s="49" t="str">
        <f t="shared" si="14"/>
        <v/>
      </c>
      <c r="B75" s="41" t="s">
        <v>71</v>
      </c>
      <c r="C75" s="186" t="s">
        <v>236</v>
      </c>
      <c r="D75" s="187" t="s">
        <v>237</v>
      </c>
      <c r="E75" s="41">
        <v>3</v>
      </c>
      <c r="F75" s="42"/>
      <c r="G75" s="50"/>
      <c r="H75" s="50"/>
      <c r="I75" s="46"/>
      <c r="J75" s="100"/>
      <c r="K75" s="100"/>
      <c r="L75" s="100">
        <f>IF((G75&lt;&gt;""),($G$2*E75),IF((H75&lt;&gt;""),($H$2*E75),IF((I75&lt;&gt;""),($I$2*E75),0)))</f>
        <v>0</v>
      </c>
      <c r="M75" s="100"/>
      <c r="N75" s="100"/>
      <c r="O75" s="100"/>
      <c r="P75" s="100"/>
      <c r="Q75" s="100"/>
      <c r="R75" s="100"/>
      <c r="S75" s="100">
        <f>IF((G75&lt;&gt;""),($G$2*E75),0)</f>
        <v>0</v>
      </c>
      <c r="T75" s="100">
        <f>IF((H75&lt;&gt;""),($H$2*E75),IF((I75&lt;&gt;""),($I$2*E75),0))</f>
        <v>0</v>
      </c>
      <c r="U75" s="100">
        <f>IF((I75&lt;&gt;""),($I$2*E75),0)</f>
        <v>0</v>
      </c>
      <c r="V75" s="100">
        <f t="shared" si="15"/>
        <v>0</v>
      </c>
      <c r="W75" s="100">
        <f t="shared" si="16"/>
        <v>0</v>
      </c>
      <c r="X75" s="100">
        <f t="shared" si="17"/>
        <v>0</v>
      </c>
      <c r="Y75" s="150">
        <f t="shared" si="18"/>
        <v>0</v>
      </c>
      <c r="Z75" s="150">
        <f t="shared" si="19"/>
        <v>0</v>
      </c>
      <c r="AA75" s="150">
        <f t="shared" si="20"/>
        <v>0</v>
      </c>
      <c r="AB75" s="150">
        <f t="shared" si="21"/>
        <v>0</v>
      </c>
      <c r="AC75" s="150">
        <f t="shared" si="22"/>
        <v>0</v>
      </c>
      <c r="AD75" s="150">
        <f t="shared" si="23"/>
        <v>0</v>
      </c>
      <c r="AE75" s="168"/>
      <c r="AF75" s="168"/>
      <c r="AG75" s="168"/>
      <c r="AH75" s="168"/>
      <c r="AI75" s="168"/>
      <c r="AJ75" s="168"/>
    </row>
    <row r="76" spans="1:36" s="26" customFormat="1" ht="20.25" x14ac:dyDescent="0.2">
      <c r="A76" s="49" t="str">
        <f t="shared" si="14"/>
        <v/>
      </c>
      <c r="B76" s="41" t="s">
        <v>72</v>
      </c>
      <c r="C76" s="187" t="s">
        <v>236</v>
      </c>
      <c r="D76" s="187" t="s">
        <v>239</v>
      </c>
      <c r="E76" s="41">
        <v>1</v>
      </c>
      <c r="F76" s="42"/>
      <c r="G76" s="50"/>
      <c r="H76" s="50"/>
      <c r="I76" s="46"/>
      <c r="J76" s="100"/>
      <c r="K76" s="100">
        <f>IF((G76&lt;&gt;""),($G$2*E76),IF((H76&lt;&gt;""),($H$2*E76),IF((I76&lt;&gt;""),($I$2*E76),0)))</f>
        <v>0</v>
      </c>
      <c r="L76" s="100"/>
      <c r="M76" s="100"/>
      <c r="N76" s="100"/>
      <c r="O76" s="100"/>
      <c r="P76" s="100">
        <f>IF((G76&lt;&gt;""),($G$2*E76),0)</f>
        <v>0</v>
      </c>
      <c r="Q76" s="100">
        <f>IF((H76&lt;&gt;""),($H$2*E76),IF((I76&lt;&gt;""),($I$2*E76),0))</f>
        <v>0</v>
      </c>
      <c r="R76" s="100">
        <f>IF((I76&lt;&gt;""),($I$2*E76),0)</f>
        <v>0</v>
      </c>
      <c r="S76" s="100"/>
      <c r="T76" s="100"/>
      <c r="U76" s="100"/>
      <c r="V76" s="100">
        <f t="shared" si="15"/>
        <v>0</v>
      </c>
      <c r="W76" s="100">
        <f t="shared" si="16"/>
        <v>0</v>
      </c>
      <c r="X76" s="100">
        <f t="shared" si="17"/>
        <v>0</v>
      </c>
      <c r="Y76" s="150">
        <f t="shared" si="18"/>
        <v>0</v>
      </c>
      <c r="Z76" s="150">
        <f t="shared" si="19"/>
        <v>0</v>
      </c>
      <c r="AA76" s="150">
        <f t="shared" si="20"/>
        <v>0</v>
      </c>
      <c r="AB76" s="150">
        <f t="shared" si="21"/>
        <v>0</v>
      </c>
      <c r="AC76" s="150">
        <f t="shared" si="22"/>
        <v>0</v>
      </c>
      <c r="AD76" s="150">
        <f t="shared" si="23"/>
        <v>0</v>
      </c>
      <c r="AE76" s="168"/>
      <c r="AF76" s="168"/>
      <c r="AG76" s="168"/>
      <c r="AH76" s="168"/>
      <c r="AI76" s="168"/>
      <c r="AJ76" s="168"/>
    </row>
    <row r="77" spans="1:36" s="26" customFormat="1" ht="20.25" x14ac:dyDescent="0.2">
      <c r="A77" s="49" t="str">
        <f t="shared" si="14"/>
        <v/>
      </c>
      <c r="B77" s="41" t="s">
        <v>73</v>
      </c>
      <c r="C77" s="187" t="s">
        <v>236</v>
      </c>
      <c r="D77" s="187" t="s">
        <v>241</v>
      </c>
      <c r="E77" s="41">
        <v>2</v>
      </c>
      <c r="F77" s="42"/>
      <c r="G77" s="50"/>
      <c r="H77" s="50"/>
      <c r="I77" s="46"/>
      <c r="J77" s="100"/>
      <c r="K77" s="100">
        <f>IF((G77&lt;&gt;""),($G$2*E77),IF((H77&lt;&gt;""),($H$2*E77),IF((I77&lt;&gt;""),($I$2*E77),0)))</f>
        <v>0</v>
      </c>
      <c r="L77" s="100"/>
      <c r="M77" s="100"/>
      <c r="N77" s="100"/>
      <c r="O77" s="100"/>
      <c r="P77" s="100">
        <f>IF((G77&lt;&gt;""),($G$2*E77),0)</f>
        <v>0</v>
      </c>
      <c r="Q77" s="100">
        <f>IF((H77&lt;&gt;""),($H$2*E77),IF((I77&lt;&gt;""),($I$2*E77),0))</f>
        <v>0</v>
      </c>
      <c r="R77" s="100">
        <f>IF((I77&lt;&gt;""),($I$2*E77),0)</f>
        <v>0</v>
      </c>
      <c r="S77" s="100"/>
      <c r="T77" s="100"/>
      <c r="U77" s="100"/>
      <c r="V77" s="100">
        <f t="shared" si="15"/>
        <v>0</v>
      </c>
      <c r="W77" s="100">
        <f t="shared" si="16"/>
        <v>0</v>
      </c>
      <c r="X77" s="100">
        <f t="shared" si="17"/>
        <v>0</v>
      </c>
      <c r="Y77" s="150">
        <f t="shared" si="18"/>
        <v>0</v>
      </c>
      <c r="Z77" s="150">
        <f t="shared" si="19"/>
        <v>0</v>
      </c>
      <c r="AA77" s="150">
        <f t="shared" si="20"/>
        <v>0</v>
      </c>
      <c r="AB77" s="150">
        <f t="shared" si="21"/>
        <v>0</v>
      </c>
      <c r="AC77" s="150">
        <f t="shared" si="22"/>
        <v>0</v>
      </c>
      <c r="AD77" s="150">
        <f t="shared" si="23"/>
        <v>0</v>
      </c>
      <c r="AE77" s="168"/>
      <c r="AF77" s="168"/>
      <c r="AG77" s="168"/>
      <c r="AH77" s="168"/>
      <c r="AI77" s="168"/>
      <c r="AJ77" s="168"/>
    </row>
    <row r="78" spans="1:36" s="26" customFormat="1" ht="38.25" x14ac:dyDescent="0.2">
      <c r="A78" s="49" t="str">
        <f t="shared" si="14"/>
        <v/>
      </c>
      <c r="B78" s="23" t="s">
        <v>74</v>
      </c>
      <c r="C78" s="171" t="s">
        <v>242</v>
      </c>
      <c r="D78" s="170" t="s">
        <v>244</v>
      </c>
      <c r="E78" s="23">
        <v>1</v>
      </c>
      <c r="F78" s="25"/>
      <c r="G78" s="50"/>
      <c r="H78" s="50"/>
      <c r="I78" s="46"/>
      <c r="J78" s="100">
        <f t="shared" si="24"/>
        <v>0</v>
      </c>
      <c r="K78" s="100"/>
      <c r="L78" s="100"/>
      <c r="M78" s="100">
        <f t="shared" si="25"/>
        <v>0</v>
      </c>
      <c r="N78" s="100">
        <f t="shared" si="26"/>
        <v>0</v>
      </c>
      <c r="O78" s="100">
        <f t="shared" si="27"/>
        <v>0</v>
      </c>
      <c r="P78" s="100"/>
      <c r="Q78" s="100"/>
      <c r="R78" s="100"/>
      <c r="S78" s="100"/>
      <c r="T78" s="100"/>
      <c r="U78" s="100"/>
      <c r="V78" s="100">
        <f t="shared" si="15"/>
        <v>0</v>
      </c>
      <c r="W78" s="100">
        <f t="shared" si="16"/>
        <v>0</v>
      </c>
      <c r="X78" s="100">
        <f t="shared" si="17"/>
        <v>0</v>
      </c>
      <c r="Y78" s="150">
        <f t="shared" si="18"/>
        <v>0</v>
      </c>
      <c r="Z78" s="150">
        <f t="shared" si="19"/>
        <v>0</v>
      </c>
      <c r="AA78" s="150">
        <f t="shared" si="20"/>
        <v>0</v>
      </c>
      <c r="AB78" s="150">
        <f t="shared" si="21"/>
        <v>0</v>
      </c>
      <c r="AC78" s="150">
        <f t="shared" si="22"/>
        <v>0</v>
      </c>
      <c r="AD78" s="150">
        <f t="shared" si="23"/>
        <v>0</v>
      </c>
      <c r="AE78" s="168"/>
      <c r="AF78" s="168"/>
      <c r="AG78" s="168"/>
      <c r="AH78" s="168"/>
      <c r="AI78" s="168"/>
      <c r="AJ78" s="168"/>
    </row>
    <row r="79" spans="1:36" s="26" customFormat="1" ht="38.25" x14ac:dyDescent="0.2">
      <c r="A79" s="49" t="str">
        <f t="shared" si="14"/>
        <v/>
      </c>
      <c r="B79" s="23" t="s">
        <v>75</v>
      </c>
      <c r="C79" s="170" t="s">
        <v>242</v>
      </c>
      <c r="D79" s="170" t="s">
        <v>245</v>
      </c>
      <c r="E79" s="23">
        <v>1</v>
      </c>
      <c r="F79" s="25"/>
      <c r="G79" s="50"/>
      <c r="H79" s="50"/>
      <c r="I79" s="46"/>
      <c r="J79" s="100">
        <f t="shared" si="24"/>
        <v>0</v>
      </c>
      <c r="K79" s="100"/>
      <c r="L79" s="100"/>
      <c r="M79" s="100">
        <f t="shared" si="25"/>
        <v>0</v>
      </c>
      <c r="N79" s="100">
        <f t="shared" si="26"/>
        <v>0</v>
      </c>
      <c r="O79" s="100">
        <f t="shared" si="27"/>
        <v>0</v>
      </c>
      <c r="P79" s="100"/>
      <c r="Q79" s="100"/>
      <c r="R79" s="100"/>
      <c r="S79" s="100"/>
      <c r="T79" s="100"/>
      <c r="U79" s="100"/>
      <c r="V79" s="100">
        <f t="shared" si="15"/>
        <v>0</v>
      </c>
      <c r="W79" s="100">
        <f t="shared" si="16"/>
        <v>0</v>
      </c>
      <c r="X79" s="100">
        <f t="shared" si="17"/>
        <v>0</v>
      </c>
      <c r="Y79" s="150">
        <f t="shared" si="18"/>
        <v>0</v>
      </c>
      <c r="Z79" s="150">
        <f t="shared" si="19"/>
        <v>0</v>
      </c>
      <c r="AA79" s="150">
        <f t="shared" si="20"/>
        <v>0</v>
      </c>
      <c r="AB79" s="150">
        <f t="shared" si="21"/>
        <v>0</v>
      </c>
      <c r="AC79" s="150">
        <f t="shared" si="22"/>
        <v>0</v>
      </c>
      <c r="AD79" s="150">
        <f t="shared" si="23"/>
        <v>0</v>
      </c>
      <c r="AE79" s="168"/>
      <c r="AF79" s="168"/>
      <c r="AG79" s="168"/>
      <c r="AH79" s="168"/>
      <c r="AI79" s="168"/>
      <c r="AJ79" s="168"/>
    </row>
    <row r="80" spans="1:36" s="26" customFormat="1" ht="25.5" x14ac:dyDescent="0.2">
      <c r="A80" s="49" t="str">
        <f t="shared" si="14"/>
        <v/>
      </c>
      <c r="B80" s="23" t="s">
        <v>76</v>
      </c>
      <c r="C80" s="170" t="s">
        <v>242</v>
      </c>
      <c r="D80" s="170" t="s">
        <v>246</v>
      </c>
      <c r="E80" s="23">
        <v>1</v>
      </c>
      <c r="F80" s="25"/>
      <c r="G80" s="50"/>
      <c r="H80" s="50"/>
      <c r="I80" s="46"/>
      <c r="J80" s="100">
        <f t="shared" si="24"/>
        <v>0</v>
      </c>
      <c r="K80" s="100"/>
      <c r="L80" s="100"/>
      <c r="M80" s="100">
        <f t="shared" si="25"/>
        <v>0</v>
      </c>
      <c r="N80" s="100">
        <f t="shared" si="26"/>
        <v>0</v>
      </c>
      <c r="O80" s="100">
        <f t="shared" si="27"/>
        <v>0</v>
      </c>
      <c r="P80" s="100"/>
      <c r="Q80" s="100"/>
      <c r="R80" s="100"/>
      <c r="S80" s="100"/>
      <c r="T80" s="100"/>
      <c r="U80" s="100"/>
      <c r="V80" s="100">
        <f t="shared" si="15"/>
        <v>0</v>
      </c>
      <c r="W80" s="100">
        <f t="shared" si="16"/>
        <v>0</v>
      </c>
      <c r="X80" s="100">
        <f t="shared" si="17"/>
        <v>0</v>
      </c>
      <c r="Y80" s="150">
        <f t="shared" si="18"/>
        <v>0</v>
      </c>
      <c r="Z80" s="150">
        <f t="shared" si="19"/>
        <v>0</v>
      </c>
      <c r="AA80" s="150">
        <f t="shared" si="20"/>
        <v>0</v>
      </c>
      <c r="AB80" s="150">
        <f t="shared" si="21"/>
        <v>0</v>
      </c>
      <c r="AC80" s="150">
        <f t="shared" si="22"/>
        <v>0</v>
      </c>
      <c r="AD80" s="150">
        <f t="shared" si="23"/>
        <v>0</v>
      </c>
      <c r="AE80" s="168"/>
      <c r="AF80" s="168"/>
      <c r="AG80" s="168"/>
      <c r="AH80" s="168"/>
      <c r="AI80" s="168"/>
      <c r="AJ80" s="168"/>
    </row>
    <row r="81" spans="1:36" s="26" customFormat="1" ht="25.5" x14ac:dyDescent="0.2">
      <c r="A81" s="49" t="str">
        <f t="shared" si="14"/>
        <v/>
      </c>
      <c r="B81" s="23" t="s">
        <v>77</v>
      </c>
      <c r="C81" s="170" t="s">
        <v>242</v>
      </c>
      <c r="D81" s="170" t="s">
        <v>247</v>
      </c>
      <c r="E81" s="23">
        <v>2</v>
      </c>
      <c r="F81" s="25"/>
      <c r="G81" s="50"/>
      <c r="H81" s="50"/>
      <c r="I81" s="46"/>
      <c r="J81" s="100"/>
      <c r="K81" s="100">
        <f>IF((G81&lt;&gt;""),($G$2*E81),IF((H81&lt;&gt;""),($H$2*E81),IF((I81&lt;&gt;""),($I$2*E81),0)))</f>
        <v>0</v>
      </c>
      <c r="L81" s="100"/>
      <c r="M81" s="100"/>
      <c r="N81" s="100"/>
      <c r="O81" s="100"/>
      <c r="P81" s="100">
        <f>IF((G81&lt;&gt;""),($G$2*E81),0)</f>
        <v>0</v>
      </c>
      <c r="Q81" s="100">
        <f>IF((H81&lt;&gt;""),($H$2*E81),IF((I81&lt;&gt;""),($I$2*E81),0))</f>
        <v>0</v>
      </c>
      <c r="R81" s="100">
        <f>IF((I81&lt;&gt;""),($I$2*E81),0)</f>
        <v>0</v>
      </c>
      <c r="S81" s="100"/>
      <c r="T81" s="100"/>
      <c r="U81" s="100"/>
      <c r="V81" s="100">
        <f t="shared" si="15"/>
        <v>0</v>
      </c>
      <c r="W81" s="100">
        <f t="shared" si="16"/>
        <v>0</v>
      </c>
      <c r="X81" s="100">
        <f t="shared" si="17"/>
        <v>0</v>
      </c>
      <c r="Y81" s="150">
        <f t="shared" si="18"/>
        <v>0</v>
      </c>
      <c r="Z81" s="150">
        <f t="shared" si="19"/>
        <v>0</v>
      </c>
      <c r="AA81" s="150">
        <f t="shared" si="20"/>
        <v>0</v>
      </c>
      <c r="AB81" s="150">
        <f t="shared" si="21"/>
        <v>0</v>
      </c>
      <c r="AC81" s="150">
        <f t="shared" si="22"/>
        <v>0</v>
      </c>
      <c r="AD81" s="150">
        <f t="shared" si="23"/>
        <v>0</v>
      </c>
      <c r="AE81" s="168"/>
      <c r="AF81" s="168"/>
      <c r="AG81" s="168"/>
      <c r="AH81" s="168"/>
      <c r="AI81" s="168"/>
      <c r="AJ81" s="168"/>
    </row>
    <row r="82" spans="1:36" s="26" customFormat="1" ht="25.5" x14ac:dyDescent="0.2">
      <c r="A82" s="49" t="str">
        <f t="shared" si="14"/>
        <v/>
      </c>
      <c r="B82" s="23" t="s">
        <v>78</v>
      </c>
      <c r="C82" s="170" t="s">
        <v>242</v>
      </c>
      <c r="D82" s="170" t="s">
        <v>248</v>
      </c>
      <c r="E82" s="23">
        <v>1</v>
      </c>
      <c r="F82" s="25"/>
      <c r="G82" s="50"/>
      <c r="H82" s="50"/>
      <c r="I82" s="46"/>
      <c r="J82" s="100"/>
      <c r="K82" s="100"/>
      <c r="L82" s="100">
        <f>IF((G82&lt;&gt;""),($G$2*E82),IF((H82&lt;&gt;""),($H$2*E82),IF((I82&lt;&gt;""),($I$2*E82),0)))</f>
        <v>0</v>
      </c>
      <c r="M82" s="100"/>
      <c r="N82" s="100"/>
      <c r="O82" s="100"/>
      <c r="P82" s="100"/>
      <c r="Q82" s="100"/>
      <c r="R82" s="100"/>
      <c r="S82" s="100">
        <f>IF((G82&lt;&gt;""),($G$2*E82),0)</f>
        <v>0</v>
      </c>
      <c r="T82" s="100">
        <f>IF((H82&lt;&gt;""),($H$2*E82),IF((I82&lt;&gt;""),($I$2*E82),0))</f>
        <v>0</v>
      </c>
      <c r="U82" s="100">
        <f>IF((I82&lt;&gt;""),($I$2*E82),0)</f>
        <v>0</v>
      </c>
      <c r="V82" s="100">
        <f t="shared" si="15"/>
        <v>0</v>
      </c>
      <c r="W82" s="100">
        <f t="shared" si="16"/>
        <v>0</v>
      </c>
      <c r="X82" s="100">
        <f t="shared" si="17"/>
        <v>0</v>
      </c>
      <c r="Y82" s="150">
        <f t="shared" si="18"/>
        <v>0</v>
      </c>
      <c r="Z82" s="150">
        <f t="shared" si="19"/>
        <v>0</v>
      </c>
      <c r="AA82" s="150">
        <f t="shared" si="20"/>
        <v>0</v>
      </c>
      <c r="AB82" s="150">
        <f t="shared" si="21"/>
        <v>0</v>
      </c>
      <c r="AC82" s="150">
        <f t="shared" si="22"/>
        <v>0</v>
      </c>
      <c r="AD82" s="150">
        <f t="shared" si="23"/>
        <v>0</v>
      </c>
      <c r="AE82" s="168"/>
      <c r="AF82" s="168"/>
      <c r="AG82" s="168"/>
      <c r="AH82" s="168"/>
      <c r="AI82" s="168"/>
      <c r="AJ82" s="168"/>
    </row>
    <row r="83" spans="1:36" s="26" customFormat="1" ht="25.5" x14ac:dyDescent="0.2">
      <c r="A83" s="49" t="str">
        <f t="shared" si="14"/>
        <v/>
      </c>
      <c r="B83" s="23" t="s">
        <v>79</v>
      </c>
      <c r="C83" s="170" t="s">
        <v>243</v>
      </c>
      <c r="D83" s="170" t="s">
        <v>249</v>
      </c>
      <c r="E83" s="23">
        <v>1</v>
      </c>
      <c r="F83" s="25"/>
      <c r="G83" s="50"/>
      <c r="H83" s="50"/>
      <c r="I83" s="46"/>
      <c r="J83" s="100">
        <f t="shared" si="24"/>
        <v>0</v>
      </c>
      <c r="K83" s="100"/>
      <c r="L83" s="100"/>
      <c r="M83" s="100">
        <f t="shared" si="25"/>
        <v>0</v>
      </c>
      <c r="N83" s="100">
        <f t="shared" si="26"/>
        <v>0</v>
      </c>
      <c r="O83" s="100">
        <f t="shared" si="27"/>
        <v>0</v>
      </c>
      <c r="P83" s="100"/>
      <c r="Q83" s="100"/>
      <c r="R83" s="100"/>
      <c r="S83" s="100"/>
      <c r="T83" s="100"/>
      <c r="U83" s="100"/>
      <c r="V83" s="100">
        <f t="shared" si="15"/>
        <v>0</v>
      </c>
      <c r="W83" s="100">
        <f t="shared" si="16"/>
        <v>0</v>
      </c>
      <c r="X83" s="100">
        <f t="shared" si="17"/>
        <v>0</v>
      </c>
      <c r="Y83" s="150">
        <f t="shared" si="18"/>
        <v>0</v>
      </c>
      <c r="Z83" s="150">
        <f t="shared" si="19"/>
        <v>0</v>
      </c>
      <c r="AA83" s="150">
        <f t="shared" si="20"/>
        <v>0</v>
      </c>
      <c r="AB83" s="150">
        <f t="shared" si="21"/>
        <v>0</v>
      </c>
      <c r="AC83" s="150">
        <f t="shared" si="22"/>
        <v>0</v>
      </c>
      <c r="AD83" s="150">
        <f t="shared" si="23"/>
        <v>0</v>
      </c>
      <c r="AE83" s="168"/>
      <c r="AF83" s="168"/>
      <c r="AG83" s="168"/>
      <c r="AH83" s="168"/>
      <c r="AI83" s="168"/>
      <c r="AJ83" s="168"/>
    </row>
    <row r="84" spans="1:36" s="26" customFormat="1" ht="38.25" x14ac:dyDescent="0.2">
      <c r="A84" s="49" t="str">
        <f t="shared" si="14"/>
        <v/>
      </c>
      <c r="B84" s="23" t="s">
        <v>80</v>
      </c>
      <c r="C84" s="170" t="s">
        <v>243</v>
      </c>
      <c r="D84" s="170" t="s">
        <v>250</v>
      </c>
      <c r="E84" s="23">
        <v>1</v>
      </c>
      <c r="F84" s="25"/>
      <c r="G84" s="50"/>
      <c r="H84" s="50"/>
      <c r="I84" s="46"/>
      <c r="J84" s="100">
        <f t="shared" si="24"/>
        <v>0</v>
      </c>
      <c r="K84" s="100"/>
      <c r="L84" s="100"/>
      <c r="M84" s="100">
        <f t="shared" si="25"/>
        <v>0</v>
      </c>
      <c r="N84" s="100">
        <f t="shared" si="26"/>
        <v>0</v>
      </c>
      <c r="O84" s="100">
        <f t="shared" si="27"/>
        <v>0</v>
      </c>
      <c r="P84" s="100"/>
      <c r="Q84" s="100"/>
      <c r="R84" s="100"/>
      <c r="S84" s="100"/>
      <c r="T84" s="100"/>
      <c r="U84" s="100"/>
      <c r="V84" s="100">
        <f t="shared" si="15"/>
        <v>0</v>
      </c>
      <c r="W84" s="100">
        <f t="shared" si="16"/>
        <v>0</v>
      </c>
      <c r="X84" s="100">
        <f t="shared" si="17"/>
        <v>0</v>
      </c>
      <c r="Y84" s="150">
        <f t="shared" si="18"/>
        <v>0</v>
      </c>
      <c r="Z84" s="150">
        <f t="shared" si="19"/>
        <v>0</v>
      </c>
      <c r="AA84" s="150">
        <f t="shared" si="20"/>
        <v>0</v>
      </c>
      <c r="AB84" s="150">
        <f t="shared" si="21"/>
        <v>0</v>
      </c>
      <c r="AC84" s="150">
        <f t="shared" si="22"/>
        <v>0</v>
      </c>
      <c r="AD84" s="150">
        <f t="shared" si="23"/>
        <v>0</v>
      </c>
      <c r="AE84" s="168"/>
      <c r="AF84" s="168"/>
      <c r="AG84" s="168"/>
      <c r="AH84" s="168"/>
      <c r="AI84" s="168"/>
      <c r="AJ84" s="168"/>
    </row>
    <row r="85" spans="1:36" s="26" customFormat="1" ht="38.25" x14ac:dyDescent="0.2">
      <c r="A85" s="49" t="str">
        <f t="shared" si="14"/>
        <v/>
      </c>
      <c r="B85" s="23" t="s">
        <v>81</v>
      </c>
      <c r="C85" s="170" t="s">
        <v>243</v>
      </c>
      <c r="D85" s="170" t="s">
        <v>251</v>
      </c>
      <c r="E85" s="23">
        <v>1</v>
      </c>
      <c r="F85" s="25"/>
      <c r="G85" s="50"/>
      <c r="H85" s="50"/>
      <c r="I85" s="46"/>
      <c r="J85" s="100">
        <f t="shared" si="24"/>
        <v>0</v>
      </c>
      <c r="K85" s="100"/>
      <c r="L85" s="100"/>
      <c r="M85" s="100">
        <f t="shared" si="25"/>
        <v>0</v>
      </c>
      <c r="N85" s="100">
        <f t="shared" si="26"/>
        <v>0</v>
      </c>
      <c r="O85" s="100">
        <f t="shared" si="27"/>
        <v>0</v>
      </c>
      <c r="P85" s="100"/>
      <c r="Q85" s="100"/>
      <c r="R85" s="100"/>
      <c r="S85" s="100"/>
      <c r="T85" s="100"/>
      <c r="U85" s="100"/>
      <c r="V85" s="100">
        <f t="shared" si="15"/>
        <v>0</v>
      </c>
      <c r="W85" s="100">
        <f t="shared" si="16"/>
        <v>0</v>
      </c>
      <c r="X85" s="100">
        <f t="shared" si="17"/>
        <v>0</v>
      </c>
      <c r="Y85" s="150">
        <f t="shared" si="18"/>
        <v>0</v>
      </c>
      <c r="Z85" s="150">
        <f t="shared" si="19"/>
        <v>0</v>
      </c>
      <c r="AA85" s="150">
        <f t="shared" si="20"/>
        <v>0</v>
      </c>
      <c r="AB85" s="150">
        <f t="shared" si="21"/>
        <v>0</v>
      </c>
      <c r="AC85" s="150">
        <f t="shared" si="22"/>
        <v>0</v>
      </c>
      <c r="AD85" s="150">
        <f t="shared" si="23"/>
        <v>0</v>
      </c>
      <c r="AE85" s="168"/>
      <c r="AF85" s="168"/>
      <c r="AG85" s="168"/>
      <c r="AH85" s="168"/>
      <c r="AI85" s="168"/>
      <c r="AJ85" s="168"/>
    </row>
    <row r="86" spans="1:36" s="26" customFormat="1" ht="25.5" x14ac:dyDescent="0.2">
      <c r="A86" s="49" t="str">
        <f t="shared" si="14"/>
        <v/>
      </c>
      <c r="B86" s="23" t="s">
        <v>82</v>
      </c>
      <c r="C86" s="170" t="s">
        <v>243</v>
      </c>
      <c r="D86" s="170" t="s">
        <v>252</v>
      </c>
      <c r="E86" s="23">
        <v>1</v>
      </c>
      <c r="F86" s="25"/>
      <c r="G86" s="50"/>
      <c r="H86" s="50"/>
      <c r="I86" s="46"/>
      <c r="J86" s="100">
        <f t="shared" si="24"/>
        <v>0</v>
      </c>
      <c r="K86" s="100"/>
      <c r="L86" s="100"/>
      <c r="M86" s="100">
        <f t="shared" si="25"/>
        <v>0</v>
      </c>
      <c r="N86" s="100">
        <f t="shared" si="26"/>
        <v>0</v>
      </c>
      <c r="O86" s="100">
        <f t="shared" si="27"/>
        <v>0</v>
      </c>
      <c r="P86" s="100"/>
      <c r="Q86" s="100"/>
      <c r="R86" s="100"/>
      <c r="S86" s="100"/>
      <c r="T86" s="100"/>
      <c r="U86" s="100"/>
      <c r="V86" s="100">
        <f t="shared" si="15"/>
        <v>0</v>
      </c>
      <c r="W86" s="100">
        <f t="shared" si="16"/>
        <v>0</v>
      </c>
      <c r="X86" s="100">
        <f t="shared" si="17"/>
        <v>0</v>
      </c>
      <c r="Y86" s="150">
        <f t="shared" si="18"/>
        <v>0</v>
      </c>
      <c r="Z86" s="150">
        <f t="shared" si="19"/>
        <v>0</v>
      </c>
      <c r="AA86" s="150">
        <f t="shared" si="20"/>
        <v>0</v>
      </c>
      <c r="AB86" s="150">
        <f t="shared" si="21"/>
        <v>0</v>
      </c>
      <c r="AC86" s="150">
        <f t="shared" si="22"/>
        <v>0</v>
      </c>
      <c r="AD86" s="150">
        <f t="shared" si="23"/>
        <v>0</v>
      </c>
      <c r="AE86" s="168"/>
      <c r="AF86" s="168"/>
      <c r="AG86" s="168"/>
      <c r="AH86" s="168"/>
      <c r="AI86" s="168"/>
      <c r="AJ86" s="168"/>
    </row>
    <row r="87" spans="1:36" s="26" customFormat="1" ht="25.5" x14ac:dyDescent="0.2">
      <c r="A87" s="49"/>
      <c r="B87" s="23" t="s">
        <v>83</v>
      </c>
      <c r="C87" s="170" t="s">
        <v>243</v>
      </c>
      <c r="D87" s="170" t="s">
        <v>364</v>
      </c>
      <c r="E87" s="23">
        <v>3</v>
      </c>
      <c r="F87" s="25"/>
      <c r="G87" s="50"/>
      <c r="H87" s="50"/>
      <c r="I87" s="46"/>
      <c r="J87" s="100">
        <f t="shared" si="24"/>
        <v>0</v>
      </c>
      <c r="K87" s="100"/>
      <c r="L87" s="100"/>
      <c r="M87" s="100">
        <f t="shared" si="25"/>
        <v>0</v>
      </c>
      <c r="N87" s="100">
        <f t="shared" si="26"/>
        <v>0</v>
      </c>
      <c r="O87" s="100">
        <f t="shared" si="27"/>
        <v>0</v>
      </c>
      <c r="P87" s="100"/>
      <c r="Q87" s="100"/>
      <c r="R87" s="100"/>
      <c r="S87" s="100"/>
      <c r="T87" s="100"/>
      <c r="U87" s="100"/>
      <c r="V87" s="100">
        <f t="shared" si="15"/>
        <v>0</v>
      </c>
      <c r="W87" s="100">
        <f t="shared" si="16"/>
        <v>0</v>
      </c>
      <c r="X87" s="100">
        <f t="shared" si="17"/>
        <v>0</v>
      </c>
      <c r="Y87" s="150">
        <f t="shared" si="18"/>
        <v>0</v>
      </c>
      <c r="Z87" s="150">
        <f t="shared" si="19"/>
        <v>0</v>
      </c>
      <c r="AA87" s="150">
        <f t="shared" si="20"/>
        <v>0</v>
      </c>
      <c r="AB87" s="150">
        <f t="shared" si="21"/>
        <v>0</v>
      </c>
      <c r="AC87" s="150">
        <f t="shared" si="22"/>
        <v>0</v>
      </c>
      <c r="AD87" s="150">
        <f t="shared" si="23"/>
        <v>0</v>
      </c>
      <c r="AE87" s="168"/>
      <c r="AF87" s="168"/>
      <c r="AG87" s="168"/>
      <c r="AH87" s="168"/>
      <c r="AI87" s="168"/>
      <c r="AJ87" s="168"/>
    </row>
    <row r="88" spans="1:36" s="26" customFormat="1" ht="25.5" x14ac:dyDescent="0.2">
      <c r="A88" s="49" t="str">
        <f t="shared" si="14"/>
        <v/>
      </c>
      <c r="B88" s="23" t="s">
        <v>84</v>
      </c>
      <c r="C88" s="170" t="s">
        <v>243</v>
      </c>
      <c r="D88" s="170" t="s">
        <v>253</v>
      </c>
      <c r="E88" s="23">
        <v>1</v>
      </c>
      <c r="F88" s="25"/>
      <c r="G88" s="50"/>
      <c r="H88" s="50"/>
      <c r="I88" s="46"/>
      <c r="J88" s="100">
        <f t="shared" si="24"/>
        <v>0</v>
      </c>
      <c r="K88" s="100"/>
      <c r="L88" s="100"/>
      <c r="M88" s="100">
        <f t="shared" si="25"/>
        <v>0</v>
      </c>
      <c r="N88" s="100">
        <f t="shared" si="26"/>
        <v>0</v>
      </c>
      <c r="O88" s="100">
        <f t="shared" si="27"/>
        <v>0</v>
      </c>
      <c r="P88" s="100"/>
      <c r="Q88" s="100"/>
      <c r="R88" s="100"/>
      <c r="S88" s="100"/>
      <c r="T88" s="100"/>
      <c r="U88" s="100"/>
      <c r="V88" s="100">
        <f t="shared" si="15"/>
        <v>0</v>
      </c>
      <c r="W88" s="100">
        <f t="shared" si="16"/>
        <v>0</v>
      </c>
      <c r="X88" s="100">
        <f t="shared" si="17"/>
        <v>0</v>
      </c>
      <c r="Y88" s="150">
        <f t="shared" si="18"/>
        <v>0</v>
      </c>
      <c r="Z88" s="150">
        <f t="shared" si="19"/>
        <v>0</v>
      </c>
      <c r="AA88" s="150">
        <f t="shared" si="20"/>
        <v>0</v>
      </c>
      <c r="AB88" s="150">
        <f t="shared" si="21"/>
        <v>0</v>
      </c>
      <c r="AC88" s="150">
        <f t="shared" si="22"/>
        <v>0</v>
      </c>
      <c r="AD88" s="150">
        <f t="shared" si="23"/>
        <v>0</v>
      </c>
      <c r="AE88" s="168"/>
      <c r="AF88" s="168"/>
      <c r="AG88" s="168"/>
      <c r="AH88" s="168"/>
      <c r="AI88" s="168"/>
      <c r="AJ88" s="168"/>
    </row>
    <row r="89" spans="1:36" s="26" customFormat="1" ht="25.5" x14ac:dyDescent="0.2">
      <c r="A89" s="49" t="str">
        <f t="shared" si="14"/>
        <v/>
      </c>
      <c r="B89" s="29" t="s">
        <v>85</v>
      </c>
      <c r="C89" s="175" t="s">
        <v>254</v>
      </c>
      <c r="D89" s="174" t="s">
        <v>257</v>
      </c>
      <c r="E89" s="29">
        <v>1</v>
      </c>
      <c r="F89" s="30"/>
      <c r="G89" s="50"/>
      <c r="H89" s="50"/>
      <c r="I89" s="46"/>
      <c r="J89" s="100">
        <f t="shared" si="24"/>
        <v>0</v>
      </c>
      <c r="K89" s="100"/>
      <c r="L89" s="100"/>
      <c r="M89" s="100">
        <f t="shared" si="25"/>
        <v>0</v>
      </c>
      <c r="N89" s="100">
        <f t="shared" si="26"/>
        <v>0</v>
      </c>
      <c r="O89" s="100">
        <f t="shared" si="27"/>
        <v>0</v>
      </c>
      <c r="P89" s="100"/>
      <c r="Q89" s="100"/>
      <c r="R89" s="100"/>
      <c r="S89" s="100"/>
      <c r="T89" s="100"/>
      <c r="U89" s="100"/>
      <c r="V89" s="100">
        <f t="shared" si="15"/>
        <v>0</v>
      </c>
      <c r="W89" s="100">
        <f t="shared" si="16"/>
        <v>0</v>
      </c>
      <c r="X89" s="100">
        <f t="shared" si="17"/>
        <v>0</v>
      </c>
      <c r="Y89" s="150">
        <f t="shared" si="18"/>
        <v>0</v>
      </c>
      <c r="Z89" s="150">
        <f t="shared" si="19"/>
        <v>0</v>
      </c>
      <c r="AA89" s="150">
        <f t="shared" si="20"/>
        <v>0</v>
      </c>
      <c r="AB89" s="150">
        <f t="shared" si="21"/>
        <v>0</v>
      </c>
      <c r="AC89" s="150">
        <f t="shared" si="22"/>
        <v>0</v>
      </c>
      <c r="AD89" s="150">
        <f t="shared" si="23"/>
        <v>0</v>
      </c>
      <c r="AE89" s="168"/>
      <c r="AF89" s="168"/>
      <c r="AG89" s="168"/>
      <c r="AH89" s="168"/>
      <c r="AI89" s="168"/>
      <c r="AJ89" s="168"/>
    </row>
    <row r="90" spans="1:36" s="26" customFormat="1" ht="25.5" x14ac:dyDescent="0.2">
      <c r="A90" s="49" t="str">
        <f t="shared" si="14"/>
        <v/>
      </c>
      <c r="B90" s="29" t="s">
        <v>86</v>
      </c>
      <c r="C90" s="174" t="s">
        <v>255</v>
      </c>
      <c r="D90" s="174" t="s">
        <v>258</v>
      </c>
      <c r="E90" s="29">
        <v>1</v>
      </c>
      <c r="F90" s="30"/>
      <c r="G90" s="50"/>
      <c r="H90" s="50"/>
      <c r="I90" s="46"/>
      <c r="J90" s="100"/>
      <c r="K90" s="100">
        <f>IF((G90&lt;&gt;""),($G$2*E90),IF((H90&lt;&gt;""),($H$2*E90),IF((I90&lt;&gt;""),($I$2*E90),0)))</f>
        <v>0</v>
      </c>
      <c r="L90" s="100"/>
      <c r="M90" s="100"/>
      <c r="N90" s="100"/>
      <c r="O90" s="100"/>
      <c r="P90" s="100">
        <f>IF((G90&lt;&gt;""),($G$2*E90),0)</f>
        <v>0</v>
      </c>
      <c r="Q90" s="100">
        <f>IF((H90&lt;&gt;""),($H$2*E90),IF((I90&lt;&gt;""),($I$2*E90),0))</f>
        <v>0</v>
      </c>
      <c r="R90" s="100">
        <f>IF((I90&lt;&gt;""),($I$2*E90),0)</f>
        <v>0</v>
      </c>
      <c r="S90" s="100"/>
      <c r="T90" s="100"/>
      <c r="U90" s="100"/>
      <c r="V90" s="100">
        <f t="shared" si="15"/>
        <v>0</v>
      </c>
      <c r="W90" s="100">
        <f t="shared" si="16"/>
        <v>0</v>
      </c>
      <c r="X90" s="100">
        <f t="shared" si="17"/>
        <v>0</v>
      </c>
      <c r="Y90" s="150">
        <f t="shared" si="18"/>
        <v>0</v>
      </c>
      <c r="Z90" s="150">
        <f t="shared" si="19"/>
        <v>0</v>
      </c>
      <c r="AA90" s="150">
        <f t="shared" si="20"/>
        <v>0</v>
      </c>
      <c r="AB90" s="150">
        <f t="shared" si="21"/>
        <v>0</v>
      </c>
      <c r="AC90" s="150">
        <f t="shared" si="22"/>
        <v>0</v>
      </c>
      <c r="AD90" s="150">
        <f t="shared" si="23"/>
        <v>0</v>
      </c>
      <c r="AE90" s="168"/>
      <c r="AF90" s="168"/>
      <c r="AG90" s="168"/>
      <c r="AH90" s="168"/>
      <c r="AI90" s="168"/>
      <c r="AJ90" s="168"/>
    </row>
    <row r="91" spans="1:36" s="26" customFormat="1" ht="25.5" x14ac:dyDescent="0.2">
      <c r="A91" s="49" t="str">
        <f t="shared" si="14"/>
        <v/>
      </c>
      <c r="B91" s="29" t="s">
        <v>87</v>
      </c>
      <c r="C91" s="174" t="s">
        <v>255</v>
      </c>
      <c r="D91" s="174" t="s">
        <v>365</v>
      </c>
      <c r="E91" s="29">
        <v>2</v>
      </c>
      <c r="F91" s="30"/>
      <c r="G91" s="50"/>
      <c r="H91" s="50"/>
      <c r="I91" s="46"/>
      <c r="J91" s="100"/>
      <c r="K91" s="100">
        <f>IF((G91&lt;&gt;""),($G$2*E91),IF((H91&lt;&gt;""),($H$2*E91),IF((I91&lt;&gt;""),($I$2*E91),0)))</f>
        <v>0</v>
      </c>
      <c r="L91" s="100"/>
      <c r="M91" s="100"/>
      <c r="N91" s="100"/>
      <c r="O91" s="100"/>
      <c r="P91" s="100">
        <f>IF((G91&lt;&gt;""),($G$2*E91),0)</f>
        <v>0</v>
      </c>
      <c r="Q91" s="100">
        <f>IF((H91&lt;&gt;""),($H$2*E91),IF((I91&lt;&gt;""),($I$2*E91),0))</f>
        <v>0</v>
      </c>
      <c r="R91" s="100">
        <f>IF((I91&lt;&gt;""),($I$2*E91),0)</f>
        <v>0</v>
      </c>
      <c r="S91" s="100"/>
      <c r="T91" s="100"/>
      <c r="U91" s="100"/>
      <c r="V91" s="100">
        <f t="shared" si="15"/>
        <v>0</v>
      </c>
      <c r="W91" s="100">
        <f t="shared" si="16"/>
        <v>0</v>
      </c>
      <c r="X91" s="100">
        <f t="shared" si="17"/>
        <v>0</v>
      </c>
      <c r="Y91" s="150">
        <f t="shared" si="18"/>
        <v>0</v>
      </c>
      <c r="Z91" s="150">
        <f t="shared" si="19"/>
        <v>0</v>
      </c>
      <c r="AA91" s="150">
        <f t="shared" si="20"/>
        <v>0</v>
      </c>
      <c r="AB91" s="150">
        <f t="shared" si="21"/>
        <v>0</v>
      </c>
      <c r="AC91" s="150">
        <f t="shared" si="22"/>
        <v>0</v>
      </c>
      <c r="AD91" s="150">
        <f t="shared" si="23"/>
        <v>0</v>
      </c>
      <c r="AE91" s="168"/>
      <c r="AF91" s="168"/>
      <c r="AG91" s="168"/>
      <c r="AH91" s="168"/>
      <c r="AI91" s="168"/>
      <c r="AJ91" s="168"/>
    </row>
    <row r="92" spans="1:36" s="26" customFormat="1" ht="25.5" x14ac:dyDescent="0.2">
      <c r="A92" s="49" t="str">
        <f t="shared" si="14"/>
        <v/>
      </c>
      <c r="B92" s="29" t="s">
        <v>88</v>
      </c>
      <c r="C92" s="174" t="s">
        <v>255</v>
      </c>
      <c r="D92" s="174" t="s">
        <v>260</v>
      </c>
      <c r="E92" s="29">
        <v>2</v>
      </c>
      <c r="F92" s="30"/>
      <c r="G92" s="50"/>
      <c r="H92" s="50"/>
      <c r="I92" s="46"/>
      <c r="J92" s="100"/>
      <c r="K92" s="100">
        <f>IF((G92&lt;&gt;""),($G$2*E92),IF((H92&lt;&gt;""),($H$2*E92),IF((I92&lt;&gt;""),($I$2*E92),0)))</f>
        <v>0</v>
      </c>
      <c r="L92" s="100"/>
      <c r="M92" s="100"/>
      <c r="N92" s="100"/>
      <c r="O92" s="100"/>
      <c r="P92" s="100">
        <f>IF((G92&lt;&gt;""),($G$2*E92),0)</f>
        <v>0</v>
      </c>
      <c r="Q92" s="100">
        <f>IF((H92&lt;&gt;""),($H$2*E92),IF((I92&lt;&gt;""),($I$2*E92),0))</f>
        <v>0</v>
      </c>
      <c r="R92" s="100">
        <f>IF((I92&lt;&gt;""),($I$2*E92),0)</f>
        <v>0</v>
      </c>
      <c r="S92" s="100"/>
      <c r="T92" s="100"/>
      <c r="U92" s="100"/>
      <c r="V92" s="100">
        <f t="shared" si="15"/>
        <v>0</v>
      </c>
      <c r="W92" s="100">
        <f t="shared" si="16"/>
        <v>0</v>
      </c>
      <c r="X92" s="100">
        <f t="shared" si="17"/>
        <v>0</v>
      </c>
      <c r="Y92" s="150">
        <f t="shared" si="18"/>
        <v>0</v>
      </c>
      <c r="Z92" s="150">
        <f t="shared" si="19"/>
        <v>0</v>
      </c>
      <c r="AA92" s="150">
        <f>IF(E92=2,IF(I92&lt;&gt;"",1,0),0)</f>
        <v>0</v>
      </c>
      <c r="AB92" s="150">
        <f t="shared" si="21"/>
        <v>0</v>
      </c>
      <c r="AC92" s="150">
        <f t="shared" si="22"/>
        <v>0</v>
      </c>
      <c r="AD92" s="150">
        <f t="shared" si="23"/>
        <v>0</v>
      </c>
      <c r="AE92" s="168"/>
      <c r="AF92" s="168"/>
      <c r="AG92" s="168"/>
      <c r="AH92" s="168"/>
      <c r="AI92" s="168"/>
      <c r="AJ92" s="168"/>
    </row>
    <row r="93" spans="1:36" s="26" customFormat="1" ht="25.5" x14ac:dyDescent="0.2">
      <c r="A93" s="49" t="str">
        <f t="shared" si="14"/>
        <v/>
      </c>
      <c r="B93" s="29" t="s">
        <v>89</v>
      </c>
      <c r="C93" s="174" t="s">
        <v>255</v>
      </c>
      <c r="D93" s="174" t="s">
        <v>261</v>
      </c>
      <c r="E93" s="29">
        <v>2</v>
      </c>
      <c r="F93" s="30"/>
      <c r="G93" s="50"/>
      <c r="H93" s="50"/>
      <c r="I93" s="46"/>
      <c r="J93" s="100"/>
      <c r="K93" s="100">
        <f>IF((G93&lt;&gt;""),($G$2*E93),IF((H93&lt;&gt;""),($H$2*E93),IF((I93&lt;&gt;""),($I$2*E93),0)))</f>
        <v>0</v>
      </c>
      <c r="L93" s="100"/>
      <c r="M93" s="100"/>
      <c r="N93" s="100"/>
      <c r="O93" s="100"/>
      <c r="P93" s="100">
        <f>IF((G93&lt;&gt;""),($G$2*E93),0)</f>
        <v>0</v>
      </c>
      <c r="Q93" s="100">
        <f>IF((H93&lt;&gt;""),($H$2*E93),IF((I93&lt;&gt;""),($I$2*E93),0))</f>
        <v>0</v>
      </c>
      <c r="R93" s="100">
        <f>IF((I93&lt;&gt;""),($I$2*E93),0)</f>
        <v>0</v>
      </c>
      <c r="S93" s="100"/>
      <c r="T93" s="100"/>
      <c r="U93" s="100"/>
      <c r="V93" s="100">
        <f t="shared" si="15"/>
        <v>0</v>
      </c>
      <c r="W93" s="100">
        <f t="shared" si="16"/>
        <v>0</v>
      </c>
      <c r="X93" s="100">
        <f t="shared" si="17"/>
        <v>0</v>
      </c>
      <c r="Y93" s="150">
        <f t="shared" si="18"/>
        <v>0</v>
      </c>
      <c r="Z93" s="150">
        <f t="shared" si="19"/>
        <v>0</v>
      </c>
      <c r="AA93" s="150">
        <f t="shared" si="20"/>
        <v>0</v>
      </c>
      <c r="AB93" s="150">
        <f t="shared" si="21"/>
        <v>0</v>
      </c>
      <c r="AC93" s="150">
        <f t="shared" si="22"/>
        <v>0</v>
      </c>
      <c r="AD93" s="150">
        <f t="shared" si="23"/>
        <v>0</v>
      </c>
      <c r="AE93" s="168"/>
      <c r="AF93" s="168"/>
      <c r="AG93" s="168"/>
      <c r="AH93" s="168"/>
      <c r="AI93" s="168"/>
      <c r="AJ93" s="168"/>
    </row>
    <row r="94" spans="1:36" s="26" customFormat="1" ht="25.5" x14ac:dyDescent="0.2">
      <c r="A94" s="49" t="str">
        <f t="shared" si="14"/>
        <v/>
      </c>
      <c r="B94" s="29" t="s">
        <v>90</v>
      </c>
      <c r="C94" s="174" t="s">
        <v>255</v>
      </c>
      <c r="D94" s="174" t="s">
        <v>263</v>
      </c>
      <c r="E94" s="29">
        <v>3</v>
      </c>
      <c r="F94" s="30"/>
      <c r="G94" s="50"/>
      <c r="H94" s="50"/>
      <c r="I94" s="46"/>
      <c r="J94" s="100"/>
      <c r="K94" s="100"/>
      <c r="L94" s="100">
        <f>IF((G94&lt;&gt;""),($G$2*E94),IF((H94&lt;&gt;""),($H$2*E94),IF((I94&lt;&gt;""),($I$2*E94),0)))</f>
        <v>0</v>
      </c>
      <c r="M94" s="100"/>
      <c r="N94" s="100"/>
      <c r="O94" s="100"/>
      <c r="P94" s="100"/>
      <c r="Q94" s="100"/>
      <c r="R94" s="100"/>
      <c r="S94" s="100">
        <f>IF((G94&lt;&gt;""),($G$2*E94),0)</f>
        <v>0</v>
      </c>
      <c r="T94" s="100">
        <f>IF((H94&lt;&gt;""),($H$2*E94),IF((I94&lt;&gt;""),($I$2*E94),0))</f>
        <v>0</v>
      </c>
      <c r="U94" s="100">
        <f>IF((I94&lt;&gt;""),($I$2*E94),0)</f>
        <v>0</v>
      </c>
      <c r="V94" s="100">
        <f t="shared" si="15"/>
        <v>0</v>
      </c>
      <c r="W94" s="100">
        <f t="shared" si="16"/>
        <v>0</v>
      </c>
      <c r="X94" s="100">
        <f t="shared" si="17"/>
        <v>0</v>
      </c>
      <c r="Y94" s="150">
        <f t="shared" si="18"/>
        <v>0</v>
      </c>
      <c r="Z94" s="150">
        <f t="shared" si="19"/>
        <v>0</v>
      </c>
      <c r="AA94" s="150">
        <f t="shared" si="20"/>
        <v>0</v>
      </c>
      <c r="AB94" s="150">
        <f t="shared" si="21"/>
        <v>0</v>
      </c>
      <c r="AC94" s="150">
        <f t="shared" si="22"/>
        <v>0</v>
      </c>
      <c r="AD94" s="150">
        <f t="shared" si="23"/>
        <v>0</v>
      </c>
      <c r="AE94" s="168"/>
      <c r="AF94" s="168"/>
      <c r="AG94" s="168"/>
      <c r="AH94" s="168"/>
      <c r="AI94" s="168"/>
      <c r="AJ94" s="168"/>
    </row>
    <row r="95" spans="1:36" s="26" customFormat="1" ht="25.5" x14ac:dyDescent="0.2">
      <c r="A95" s="49" t="str">
        <f t="shared" si="14"/>
        <v/>
      </c>
      <c r="B95" s="29" t="s">
        <v>91</v>
      </c>
      <c r="C95" s="174" t="s">
        <v>256</v>
      </c>
      <c r="D95" s="174" t="s">
        <v>264</v>
      </c>
      <c r="E95" s="29">
        <v>1</v>
      </c>
      <c r="F95" s="30"/>
      <c r="G95" s="50"/>
      <c r="H95" s="50"/>
      <c r="I95" s="46"/>
      <c r="J95" s="100">
        <f t="shared" si="24"/>
        <v>0</v>
      </c>
      <c r="K95" s="100"/>
      <c r="L95" s="100"/>
      <c r="M95" s="100">
        <f t="shared" si="25"/>
        <v>0</v>
      </c>
      <c r="N95" s="100">
        <f t="shared" si="26"/>
        <v>0</v>
      </c>
      <c r="O95" s="100">
        <f t="shared" si="27"/>
        <v>0</v>
      </c>
      <c r="P95" s="100"/>
      <c r="Q95" s="100"/>
      <c r="R95" s="100"/>
      <c r="S95" s="100"/>
      <c r="T95" s="100"/>
      <c r="U95" s="100"/>
      <c r="V95" s="100">
        <f t="shared" si="15"/>
        <v>0</v>
      </c>
      <c r="W95" s="100">
        <f t="shared" si="16"/>
        <v>0</v>
      </c>
      <c r="X95" s="100">
        <f t="shared" si="17"/>
        <v>0</v>
      </c>
      <c r="Y95" s="150">
        <f t="shared" si="18"/>
        <v>0</v>
      </c>
      <c r="Z95" s="150">
        <f t="shared" si="19"/>
        <v>0</v>
      </c>
      <c r="AA95" s="150">
        <f t="shared" si="20"/>
        <v>0</v>
      </c>
      <c r="AB95" s="150">
        <f t="shared" si="21"/>
        <v>0</v>
      </c>
      <c r="AC95" s="150">
        <f t="shared" si="22"/>
        <v>0</v>
      </c>
      <c r="AD95" s="150">
        <f t="shared" si="23"/>
        <v>0</v>
      </c>
      <c r="AE95" s="168"/>
      <c r="AF95" s="168"/>
      <c r="AG95" s="168"/>
      <c r="AH95" s="168"/>
      <c r="AI95" s="168"/>
      <c r="AJ95" s="168"/>
    </row>
    <row r="96" spans="1:36" s="26" customFormat="1" ht="20.25" x14ac:dyDescent="0.2">
      <c r="A96" s="49" t="str">
        <f t="shared" si="14"/>
        <v/>
      </c>
      <c r="B96" s="29" t="s">
        <v>92</v>
      </c>
      <c r="C96" s="174" t="s">
        <v>256</v>
      </c>
      <c r="D96" s="174" t="s">
        <v>265</v>
      </c>
      <c r="E96" s="29">
        <v>2</v>
      </c>
      <c r="F96" s="30"/>
      <c r="G96" s="50"/>
      <c r="H96" s="50"/>
      <c r="I96" s="46"/>
      <c r="J96" s="100"/>
      <c r="K96" s="100">
        <f>IF((G96&lt;&gt;""),($G$2*E96),IF((H96&lt;&gt;""),($H$2*E96),IF((I96&lt;&gt;""),($I$2*E96),0)))</f>
        <v>0</v>
      </c>
      <c r="L96" s="100"/>
      <c r="M96" s="100"/>
      <c r="N96" s="100"/>
      <c r="O96" s="100"/>
      <c r="P96" s="100">
        <f>IF((G96&lt;&gt;""),($G$2*E96),0)</f>
        <v>0</v>
      </c>
      <c r="Q96" s="100">
        <f>IF((H96&lt;&gt;""),($H$2*E96),IF((I96&lt;&gt;""),($I$2*E96),0))</f>
        <v>0</v>
      </c>
      <c r="R96" s="100">
        <f>IF((I96&lt;&gt;""),($I$2*E96),0)</f>
        <v>0</v>
      </c>
      <c r="S96" s="100"/>
      <c r="T96" s="100"/>
      <c r="U96" s="100"/>
      <c r="V96" s="100">
        <f t="shared" si="15"/>
        <v>0</v>
      </c>
      <c r="W96" s="100">
        <f t="shared" si="16"/>
        <v>0</v>
      </c>
      <c r="X96" s="100">
        <f t="shared" si="17"/>
        <v>0</v>
      </c>
      <c r="Y96" s="150">
        <f t="shared" si="18"/>
        <v>0</v>
      </c>
      <c r="Z96" s="150">
        <f t="shared" si="19"/>
        <v>0</v>
      </c>
      <c r="AA96" s="150">
        <f t="shared" si="20"/>
        <v>0</v>
      </c>
      <c r="AB96" s="150">
        <f t="shared" si="21"/>
        <v>0</v>
      </c>
      <c r="AC96" s="150">
        <f t="shared" si="22"/>
        <v>0</v>
      </c>
      <c r="AD96" s="150">
        <f t="shared" si="23"/>
        <v>0</v>
      </c>
      <c r="AE96" s="168"/>
      <c r="AF96" s="168"/>
      <c r="AG96" s="168"/>
      <c r="AH96" s="168"/>
      <c r="AI96" s="168"/>
      <c r="AJ96" s="168"/>
    </row>
    <row r="97" spans="1:36" s="26" customFormat="1" ht="38.25" x14ac:dyDescent="0.2">
      <c r="A97" s="49" t="str">
        <f t="shared" si="14"/>
        <v/>
      </c>
      <c r="B97" s="29" t="s">
        <v>93</v>
      </c>
      <c r="C97" s="174" t="s">
        <v>256</v>
      </c>
      <c r="D97" s="174" t="s">
        <v>266</v>
      </c>
      <c r="E97" s="29">
        <v>2</v>
      </c>
      <c r="F97" s="30"/>
      <c r="G97" s="50"/>
      <c r="H97" s="50"/>
      <c r="I97" s="46"/>
      <c r="J97" s="100"/>
      <c r="K97" s="100">
        <f>IF((G97&lt;&gt;""),($G$2*E97),IF((H97&lt;&gt;""),($H$2*E97),IF((I97&lt;&gt;""),($I$2*E97),0)))</f>
        <v>0</v>
      </c>
      <c r="L97" s="100"/>
      <c r="M97" s="100"/>
      <c r="N97" s="100"/>
      <c r="O97" s="100"/>
      <c r="P97" s="100">
        <f>IF((G97&lt;&gt;""),($G$2*E97),0)</f>
        <v>0</v>
      </c>
      <c r="Q97" s="100">
        <f>IF((H97&lt;&gt;""),($H$2*E97),IF((I97&lt;&gt;""),($I$2*E97),0))</f>
        <v>0</v>
      </c>
      <c r="R97" s="100">
        <f>IF((I97&lt;&gt;""),($I$2*E97),0)</f>
        <v>0</v>
      </c>
      <c r="S97" s="100"/>
      <c r="T97" s="100"/>
      <c r="U97" s="100"/>
      <c r="V97" s="100">
        <f t="shared" si="15"/>
        <v>0</v>
      </c>
      <c r="W97" s="100">
        <f t="shared" si="16"/>
        <v>0</v>
      </c>
      <c r="X97" s="100">
        <f t="shared" si="17"/>
        <v>0</v>
      </c>
      <c r="Y97" s="150">
        <f t="shared" si="18"/>
        <v>0</v>
      </c>
      <c r="Z97" s="150">
        <f t="shared" si="19"/>
        <v>0</v>
      </c>
      <c r="AA97" s="150">
        <f t="shared" si="20"/>
        <v>0</v>
      </c>
      <c r="AB97" s="150">
        <f t="shared" si="21"/>
        <v>0</v>
      </c>
      <c r="AC97" s="150">
        <f t="shared" si="22"/>
        <v>0</v>
      </c>
      <c r="AD97" s="150">
        <f t="shared" si="23"/>
        <v>0</v>
      </c>
      <c r="AE97" s="168"/>
      <c r="AF97" s="168"/>
      <c r="AG97" s="168"/>
      <c r="AH97" s="168"/>
      <c r="AI97" s="168"/>
      <c r="AJ97" s="168"/>
    </row>
    <row r="98" spans="1:36" s="26" customFormat="1" ht="20.25" x14ac:dyDescent="0.2">
      <c r="A98" s="49" t="str">
        <f t="shared" si="14"/>
        <v/>
      </c>
      <c r="B98" s="31" t="s">
        <v>94</v>
      </c>
      <c r="C98" s="176" t="s">
        <v>267</v>
      </c>
      <c r="D98" s="177" t="s">
        <v>269</v>
      </c>
      <c r="E98" s="31">
        <v>1</v>
      </c>
      <c r="F98" s="32"/>
      <c r="G98" s="50"/>
      <c r="H98" s="50"/>
      <c r="I98" s="46"/>
      <c r="J98" s="100">
        <f t="shared" si="24"/>
        <v>0</v>
      </c>
      <c r="K98" s="100"/>
      <c r="L98" s="100"/>
      <c r="M98" s="100">
        <f t="shared" si="25"/>
        <v>0</v>
      </c>
      <c r="N98" s="100">
        <f t="shared" si="26"/>
        <v>0</v>
      </c>
      <c r="O98" s="100">
        <f t="shared" si="27"/>
        <v>0</v>
      </c>
      <c r="P98" s="100"/>
      <c r="Q98" s="100"/>
      <c r="R98" s="100"/>
      <c r="S98" s="100"/>
      <c r="T98" s="100"/>
      <c r="U98" s="100"/>
      <c r="V98" s="100">
        <f t="shared" si="15"/>
        <v>0</v>
      </c>
      <c r="W98" s="100">
        <f t="shared" si="16"/>
        <v>0</v>
      </c>
      <c r="X98" s="100">
        <f t="shared" si="17"/>
        <v>0</v>
      </c>
      <c r="Y98" s="150">
        <f t="shared" si="18"/>
        <v>0</v>
      </c>
      <c r="Z98" s="150">
        <f t="shared" si="19"/>
        <v>0</v>
      </c>
      <c r="AA98" s="150">
        <f t="shared" si="20"/>
        <v>0</v>
      </c>
      <c r="AB98" s="150">
        <f t="shared" si="21"/>
        <v>0</v>
      </c>
      <c r="AC98" s="150">
        <f t="shared" si="22"/>
        <v>0</v>
      </c>
      <c r="AD98" s="150">
        <f t="shared" si="23"/>
        <v>0</v>
      </c>
      <c r="AE98" s="168"/>
      <c r="AF98" s="168"/>
      <c r="AG98" s="168"/>
      <c r="AH98" s="168"/>
      <c r="AI98" s="168"/>
      <c r="AJ98" s="168"/>
    </row>
    <row r="99" spans="1:36" s="26" customFormat="1" ht="20.25" x14ac:dyDescent="0.2">
      <c r="A99" s="49" t="str">
        <f t="shared" si="14"/>
        <v/>
      </c>
      <c r="B99" s="31" t="s">
        <v>95</v>
      </c>
      <c r="C99" s="177" t="s">
        <v>267</v>
      </c>
      <c r="D99" s="177" t="s">
        <v>270</v>
      </c>
      <c r="E99" s="31">
        <v>2</v>
      </c>
      <c r="F99" s="32"/>
      <c r="G99" s="50"/>
      <c r="H99" s="50"/>
      <c r="I99" s="46"/>
      <c r="J99" s="100">
        <f t="shared" si="24"/>
        <v>0</v>
      </c>
      <c r="K99" s="100"/>
      <c r="L99" s="100"/>
      <c r="M99" s="100">
        <f t="shared" si="25"/>
        <v>0</v>
      </c>
      <c r="N99" s="100">
        <f t="shared" si="26"/>
        <v>0</v>
      </c>
      <c r="O99" s="100">
        <f t="shared" si="27"/>
        <v>0</v>
      </c>
      <c r="P99" s="100"/>
      <c r="Q99" s="100"/>
      <c r="R99" s="100"/>
      <c r="S99" s="100"/>
      <c r="T99" s="100"/>
      <c r="U99" s="100"/>
      <c r="V99" s="100">
        <f t="shared" si="15"/>
        <v>0</v>
      </c>
      <c r="W99" s="100">
        <f t="shared" si="16"/>
        <v>0</v>
      </c>
      <c r="X99" s="100">
        <f t="shared" si="17"/>
        <v>0</v>
      </c>
      <c r="Y99" s="150">
        <f t="shared" si="18"/>
        <v>0</v>
      </c>
      <c r="Z99" s="150">
        <f t="shared" si="19"/>
        <v>0</v>
      </c>
      <c r="AA99" s="150">
        <f t="shared" si="20"/>
        <v>0</v>
      </c>
      <c r="AB99" s="150">
        <f t="shared" si="21"/>
        <v>0</v>
      </c>
      <c r="AC99" s="150">
        <f t="shared" si="22"/>
        <v>0</v>
      </c>
      <c r="AD99" s="150">
        <f t="shared" si="23"/>
        <v>0</v>
      </c>
      <c r="AE99" s="168"/>
      <c r="AF99" s="168"/>
      <c r="AG99" s="168"/>
      <c r="AH99" s="168"/>
      <c r="AI99" s="168"/>
      <c r="AJ99" s="168"/>
    </row>
    <row r="100" spans="1:36" s="26" customFormat="1" ht="20.25" x14ac:dyDescent="0.2">
      <c r="A100" s="49" t="str">
        <f t="shared" si="14"/>
        <v/>
      </c>
      <c r="B100" s="31" t="s">
        <v>96</v>
      </c>
      <c r="C100" s="177" t="s">
        <v>267</v>
      </c>
      <c r="D100" s="177" t="s">
        <v>271</v>
      </c>
      <c r="E100" s="31">
        <v>2</v>
      </c>
      <c r="F100" s="32"/>
      <c r="G100" s="50"/>
      <c r="H100" s="50"/>
      <c r="I100" s="46"/>
      <c r="J100" s="100"/>
      <c r="K100" s="100">
        <f>IF((G100&lt;&gt;""),($G$2*E100),IF((H100&lt;&gt;""),($H$2*E100),IF((I100&lt;&gt;""),($I$2*E100),0)))</f>
        <v>0</v>
      </c>
      <c r="L100" s="100"/>
      <c r="M100" s="100"/>
      <c r="N100" s="100"/>
      <c r="O100" s="100"/>
      <c r="P100" s="100">
        <f>IF((G100&lt;&gt;""),($G$2*E100),0)</f>
        <v>0</v>
      </c>
      <c r="Q100" s="100">
        <f>IF((H100&lt;&gt;""),($H$2*E100),IF((I100&lt;&gt;""),($I$2*E100),0))</f>
        <v>0</v>
      </c>
      <c r="R100" s="100">
        <f>IF((I100&lt;&gt;""),($I$2*E100),0)</f>
        <v>0</v>
      </c>
      <c r="S100" s="100"/>
      <c r="T100" s="100"/>
      <c r="U100" s="100"/>
      <c r="V100" s="100">
        <f t="shared" si="15"/>
        <v>0</v>
      </c>
      <c r="W100" s="100">
        <f t="shared" si="16"/>
        <v>0</v>
      </c>
      <c r="X100" s="100">
        <f t="shared" si="17"/>
        <v>0</v>
      </c>
      <c r="Y100" s="150">
        <f t="shared" si="18"/>
        <v>0</v>
      </c>
      <c r="Z100" s="150">
        <f t="shared" si="19"/>
        <v>0</v>
      </c>
      <c r="AA100" s="150">
        <f t="shared" si="20"/>
        <v>0</v>
      </c>
      <c r="AB100" s="150">
        <f t="shared" si="21"/>
        <v>0</v>
      </c>
      <c r="AC100" s="150">
        <f t="shared" si="22"/>
        <v>0</v>
      </c>
      <c r="AD100" s="150">
        <f t="shared" si="23"/>
        <v>0</v>
      </c>
      <c r="AE100" s="168"/>
      <c r="AF100" s="168"/>
      <c r="AG100" s="168"/>
      <c r="AH100" s="168"/>
      <c r="AI100" s="168"/>
      <c r="AJ100" s="168"/>
    </row>
    <row r="101" spans="1:36" s="26" customFormat="1" ht="25.5" x14ac:dyDescent="0.2">
      <c r="A101" s="49" t="str">
        <f t="shared" si="14"/>
        <v/>
      </c>
      <c r="B101" s="31" t="s">
        <v>97</v>
      </c>
      <c r="C101" s="177" t="s">
        <v>267</v>
      </c>
      <c r="D101" s="177" t="s">
        <v>272</v>
      </c>
      <c r="E101" s="31">
        <v>2</v>
      </c>
      <c r="F101" s="32"/>
      <c r="G101" s="50"/>
      <c r="H101" s="50"/>
      <c r="I101" s="46"/>
      <c r="J101" s="100"/>
      <c r="K101" s="100">
        <f>IF((G101&lt;&gt;""),($G$2*E101),IF((H101&lt;&gt;""),($H$2*E101),IF((I101&lt;&gt;""),($I$2*E101),0)))</f>
        <v>0</v>
      </c>
      <c r="L101" s="100"/>
      <c r="M101" s="100"/>
      <c r="N101" s="100"/>
      <c r="O101" s="100"/>
      <c r="P101" s="100">
        <f>IF((G101&lt;&gt;""),($G$2*E101),0)</f>
        <v>0</v>
      </c>
      <c r="Q101" s="100">
        <f>IF((H101&lt;&gt;""),($H$2*E101),IF((I101&lt;&gt;""),($I$2*E101),0))</f>
        <v>0</v>
      </c>
      <c r="R101" s="100">
        <f>IF((I101&lt;&gt;""),($I$2*E101),0)</f>
        <v>0</v>
      </c>
      <c r="S101" s="100"/>
      <c r="T101" s="100"/>
      <c r="U101" s="100"/>
      <c r="V101" s="100">
        <f t="shared" si="15"/>
        <v>0</v>
      </c>
      <c r="W101" s="100">
        <f t="shared" si="16"/>
        <v>0</v>
      </c>
      <c r="X101" s="100">
        <f t="shared" si="17"/>
        <v>0</v>
      </c>
      <c r="Y101" s="150">
        <f t="shared" si="18"/>
        <v>0</v>
      </c>
      <c r="Z101" s="150">
        <f t="shared" si="19"/>
        <v>0</v>
      </c>
      <c r="AA101" s="150">
        <f t="shared" si="20"/>
        <v>0</v>
      </c>
      <c r="AB101" s="150">
        <f t="shared" si="21"/>
        <v>0</v>
      </c>
      <c r="AC101" s="150">
        <f t="shared" si="22"/>
        <v>0</v>
      </c>
      <c r="AD101" s="150">
        <f t="shared" si="23"/>
        <v>0</v>
      </c>
      <c r="AE101" s="168"/>
      <c r="AF101" s="168"/>
      <c r="AG101" s="168"/>
      <c r="AH101" s="168"/>
      <c r="AI101" s="168"/>
      <c r="AJ101" s="168"/>
    </row>
    <row r="102" spans="1:36" s="26" customFormat="1" ht="20.25" x14ac:dyDescent="0.2">
      <c r="A102" s="49" t="str">
        <f t="shared" si="14"/>
        <v/>
      </c>
      <c r="B102" s="31" t="s">
        <v>98</v>
      </c>
      <c r="C102" s="177" t="s">
        <v>267</v>
      </c>
      <c r="D102" s="177" t="s">
        <v>274</v>
      </c>
      <c r="E102" s="31">
        <v>3</v>
      </c>
      <c r="F102" s="32"/>
      <c r="G102" s="50"/>
      <c r="H102" s="50"/>
      <c r="I102" s="46"/>
      <c r="J102" s="100"/>
      <c r="K102" s="100">
        <f>IF((G102&lt;&gt;""),($G$2*E102),IF((H102&lt;&gt;""),($H$2*E102),IF((I102&lt;&gt;""),($I$2*E102),0)))</f>
        <v>0</v>
      </c>
      <c r="L102" s="100"/>
      <c r="M102" s="100"/>
      <c r="N102" s="100"/>
      <c r="O102" s="100"/>
      <c r="P102" s="100">
        <f>IF((G102&lt;&gt;""),($G$2*E102),0)</f>
        <v>0</v>
      </c>
      <c r="Q102" s="100">
        <f>IF((H102&lt;&gt;""),($H$2*E102),IF((I102&lt;&gt;""),($I$2*E102),0))</f>
        <v>0</v>
      </c>
      <c r="R102" s="100">
        <f>IF((I102&lt;&gt;""),($I$2*E102),0)</f>
        <v>0</v>
      </c>
      <c r="S102" s="100"/>
      <c r="T102" s="100"/>
      <c r="U102" s="100"/>
      <c r="V102" s="100">
        <f t="shared" si="15"/>
        <v>0</v>
      </c>
      <c r="W102" s="100">
        <f t="shared" si="16"/>
        <v>0</v>
      </c>
      <c r="X102" s="100">
        <f t="shared" si="17"/>
        <v>0</v>
      </c>
      <c r="Y102" s="150">
        <f t="shared" si="18"/>
        <v>0</v>
      </c>
      <c r="Z102" s="150">
        <f t="shared" si="19"/>
        <v>0</v>
      </c>
      <c r="AA102" s="150">
        <f t="shared" si="20"/>
        <v>0</v>
      </c>
      <c r="AB102" s="150">
        <f t="shared" si="21"/>
        <v>0</v>
      </c>
      <c r="AC102" s="150">
        <f t="shared" si="22"/>
        <v>0</v>
      </c>
      <c r="AD102" s="150">
        <f t="shared" si="23"/>
        <v>0</v>
      </c>
      <c r="AE102" s="168"/>
      <c r="AF102" s="168"/>
      <c r="AG102" s="168"/>
      <c r="AH102" s="168"/>
      <c r="AI102" s="168"/>
      <c r="AJ102" s="168"/>
    </row>
    <row r="103" spans="1:36" s="26" customFormat="1" ht="25.5" x14ac:dyDescent="0.2">
      <c r="A103" s="49" t="str">
        <f t="shared" si="14"/>
        <v/>
      </c>
      <c r="B103" s="33" t="s">
        <v>99</v>
      </c>
      <c r="C103" s="178" t="s">
        <v>275</v>
      </c>
      <c r="D103" s="179" t="s">
        <v>277</v>
      </c>
      <c r="E103" s="33">
        <v>1</v>
      </c>
      <c r="F103" s="34"/>
      <c r="G103" s="50"/>
      <c r="H103" s="50"/>
      <c r="I103" s="46"/>
      <c r="J103" s="100">
        <f t="shared" si="24"/>
        <v>0</v>
      </c>
      <c r="K103" s="100"/>
      <c r="L103" s="100"/>
      <c r="M103" s="100">
        <f t="shared" si="25"/>
        <v>0</v>
      </c>
      <c r="N103" s="100">
        <f t="shared" si="26"/>
        <v>0</v>
      </c>
      <c r="O103" s="100">
        <f t="shared" si="27"/>
        <v>0</v>
      </c>
      <c r="P103" s="100"/>
      <c r="Q103" s="100"/>
      <c r="R103" s="100"/>
      <c r="S103" s="100"/>
      <c r="T103" s="100"/>
      <c r="U103" s="100"/>
      <c r="V103" s="100">
        <f t="shared" si="15"/>
        <v>0</v>
      </c>
      <c r="W103" s="100">
        <f t="shared" si="16"/>
        <v>0</v>
      </c>
      <c r="X103" s="100">
        <f t="shared" si="17"/>
        <v>0</v>
      </c>
      <c r="Y103" s="150">
        <f t="shared" si="18"/>
        <v>0</v>
      </c>
      <c r="Z103" s="150">
        <f t="shared" si="19"/>
        <v>0</v>
      </c>
      <c r="AA103" s="150">
        <f t="shared" si="20"/>
        <v>0</v>
      </c>
      <c r="AB103" s="150">
        <f t="shared" si="21"/>
        <v>0</v>
      </c>
      <c r="AC103" s="150">
        <f t="shared" si="22"/>
        <v>0</v>
      </c>
      <c r="AD103" s="150">
        <f t="shared" si="23"/>
        <v>0</v>
      </c>
      <c r="AE103" s="168"/>
      <c r="AF103" s="168"/>
      <c r="AG103" s="168"/>
      <c r="AH103" s="168"/>
      <c r="AI103" s="168"/>
      <c r="AJ103" s="168"/>
    </row>
    <row r="104" spans="1:36" s="26" customFormat="1" ht="25.5" x14ac:dyDescent="0.2">
      <c r="A104" s="49" t="str">
        <f t="shared" si="14"/>
        <v/>
      </c>
      <c r="B104" s="33" t="s">
        <v>100</v>
      </c>
      <c r="C104" s="179" t="s">
        <v>275</v>
      </c>
      <c r="D104" s="179" t="s">
        <v>278</v>
      </c>
      <c r="E104" s="33">
        <v>1</v>
      </c>
      <c r="F104" s="34"/>
      <c r="G104" s="50"/>
      <c r="H104" s="50"/>
      <c r="I104" s="46"/>
      <c r="J104" s="100">
        <f t="shared" si="24"/>
        <v>0</v>
      </c>
      <c r="K104" s="100"/>
      <c r="L104" s="100"/>
      <c r="M104" s="100">
        <f t="shared" si="25"/>
        <v>0</v>
      </c>
      <c r="N104" s="100">
        <f t="shared" si="26"/>
        <v>0</v>
      </c>
      <c r="O104" s="100">
        <f t="shared" si="27"/>
        <v>0</v>
      </c>
      <c r="P104" s="100"/>
      <c r="Q104" s="100"/>
      <c r="R104" s="100"/>
      <c r="S104" s="100"/>
      <c r="T104" s="100"/>
      <c r="U104" s="100"/>
      <c r="V104" s="100">
        <f t="shared" si="15"/>
        <v>0</v>
      </c>
      <c r="W104" s="100">
        <f t="shared" si="16"/>
        <v>0</v>
      </c>
      <c r="X104" s="100">
        <f t="shared" si="17"/>
        <v>0</v>
      </c>
      <c r="Y104" s="150">
        <f t="shared" si="18"/>
        <v>0</v>
      </c>
      <c r="Z104" s="150">
        <f t="shared" si="19"/>
        <v>0</v>
      </c>
      <c r="AA104" s="150">
        <f t="shared" si="20"/>
        <v>0</v>
      </c>
      <c r="AB104" s="150">
        <f t="shared" si="21"/>
        <v>0</v>
      </c>
      <c r="AC104" s="150">
        <f t="shared" si="22"/>
        <v>0</v>
      </c>
      <c r="AD104" s="150">
        <f t="shared" si="23"/>
        <v>0</v>
      </c>
      <c r="AE104" s="168"/>
      <c r="AF104" s="168"/>
      <c r="AG104" s="168"/>
      <c r="AH104" s="168"/>
      <c r="AI104" s="168"/>
      <c r="AJ104" s="168"/>
    </row>
    <row r="105" spans="1:36" s="26" customFormat="1" ht="38.25" x14ac:dyDescent="0.2">
      <c r="A105" s="49" t="str">
        <f t="shared" si="14"/>
        <v/>
      </c>
      <c r="B105" s="33" t="s">
        <v>101</v>
      </c>
      <c r="C105" s="179" t="s">
        <v>275</v>
      </c>
      <c r="D105" s="179" t="s">
        <v>279</v>
      </c>
      <c r="E105" s="33">
        <v>1</v>
      </c>
      <c r="F105" s="34"/>
      <c r="G105" s="50"/>
      <c r="H105" s="50"/>
      <c r="I105" s="46"/>
      <c r="J105" s="100">
        <f t="shared" si="24"/>
        <v>0</v>
      </c>
      <c r="K105" s="100"/>
      <c r="L105" s="100"/>
      <c r="M105" s="100">
        <f t="shared" si="25"/>
        <v>0</v>
      </c>
      <c r="N105" s="100">
        <f t="shared" si="26"/>
        <v>0</v>
      </c>
      <c r="O105" s="100">
        <f t="shared" si="27"/>
        <v>0</v>
      </c>
      <c r="P105" s="100"/>
      <c r="Q105" s="100"/>
      <c r="R105" s="100"/>
      <c r="S105" s="100"/>
      <c r="T105" s="100"/>
      <c r="U105" s="100"/>
      <c r="V105" s="100">
        <f t="shared" si="15"/>
        <v>0</v>
      </c>
      <c r="W105" s="100">
        <f t="shared" si="16"/>
        <v>0</v>
      </c>
      <c r="X105" s="100">
        <f t="shared" si="17"/>
        <v>0</v>
      </c>
      <c r="Y105" s="150">
        <f t="shared" si="18"/>
        <v>0</v>
      </c>
      <c r="Z105" s="150">
        <f t="shared" si="19"/>
        <v>0</v>
      </c>
      <c r="AA105" s="150">
        <f t="shared" si="20"/>
        <v>0</v>
      </c>
      <c r="AB105" s="150">
        <f t="shared" si="21"/>
        <v>0</v>
      </c>
      <c r="AC105" s="150">
        <f t="shared" si="22"/>
        <v>0</v>
      </c>
      <c r="AD105" s="150">
        <f t="shared" si="23"/>
        <v>0</v>
      </c>
      <c r="AE105" s="168"/>
      <c r="AF105" s="168"/>
      <c r="AG105" s="168"/>
      <c r="AH105" s="168"/>
      <c r="AI105" s="168"/>
      <c r="AJ105" s="168"/>
    </row>
    <row r="106" spans="1:36" s="26" customFormat="1" ht="25.5" x14ac:dyDescent="0.2">
      <c r="A106" s="49" t="str">
        <f t="shared" si="14"/>
        <v/>
      </c>
      <c r="B106" s="33" t="s">
        <v>102</v>
      </c>
      <c r="C106" s="179" t="s">
        <v>275</v>
      </c>
      <c r="D106" s="179" t="s">
        <v>281</v>
      </c>
      <c r="E106" s="33">
        <v>1</v>
      </c>
      <c r="F106" s="34"/>
      <c r="G106" s="50"/>
      <c r="H106" s="50"/>
      <c r="I106" s="46"/>
      <c r="J106" s="100">
        <f t="shared" si="24"/>
        <v>0</v>
      </c>
      <c r="K106" s="100"/>
      <c r="L106" s="100"/>
      <c r="M106" s="100">
        <f t="shared" si="25"/>
        <v>0</v>
      </c>
      <c r="N106" s="100">
        <f t="shared" si="26"/>
        <v>0</v>
      </c>
      <c r="O106" s="100">
        <f t="shared" si="27"/>
        <v>0</v>
      </c>
      <c r="P106" s="100"/>
      <c r="Q106" s="100"/>
      <c r="R106" s="100"/>
      <c r="S106" s="100"/>
      <c r="T106" s="100"/>
      <c r="U106" s="100"/>
      <c r="V106" s="100">
        <f t="shared" si="15"/>
        <v>0</v>
      </c>
      <c r="W106" s="100">
        <f t="shared" si="16"/>
        <v>0</v>
      </c>
      <c r="X106" s="100">
        <f t="shared" si="17"/>
        <v>0</v>
      </c>
      <c r="Y106" s="150">
        <f t="shared" si="18"/>
        <v>0</v>
      </c>
      <c r="Z106" s="150">
        <f t="shared" si="19"/>
        <v>0</v>
      </c>
      <c r="AA106" s="150">
        <f t="shared" si="20"/>
        <v>0</v>
      </c>
      <c r="AB106" s="150">
        <f t="shared" si="21"/>
        <v>0</v>
      </c>
      <c r="AC106" s="150">
        <f t="shared" si="22"/>
        <v>0</v>
      </c>
      <c r="AD106" s="150">
        <f t="shared" si="23"/>
        <v>0</v>
      </c>
      <c r="AE106" s="168"/>
      <c r="AF106" s="168"/>
      <c r="AG106" s="168"/>
      <c r="AH106" s="168"/>
      <c r="AI106" s="168"/>
      <c r="AJ106" s="168"/>
    </row>
    <row r="107" spans="1:36" s="26" customFormat="1" ht="25.5" x14ac:dyDescent="0.2">
      <c r="A107" s="49" t="str">
        <f t="shared" si="14"/>
        <v/>
      </c>
      <c r="B107" s="33" t="s">
        <v>103</v>
      </c>
      <c r="C107" s="179" t="s">
        <v>275</v>
      </c>
      <c r="D107" s="179" t="s">
        <v>282</v>
      </c>
      <c r="E107" s="33">
        <v>1</v>
      </c>
      <c r="F107" s="34"/>
      <c r="G107" s="50"/>
      <c r="H107" s="50"/>
      <c r="I107" s="46"/>
      <c r="J107" s="100">
        <f t="shared" si="24"/>
        <v>0</v>
      </c>
      <c r="K107" s="100"/>
      <c r="L107" s="100"/>
      <c r="M107" s="100">
        <f t="shared" si="25"/>
        <v>0</v>
      </c>
      <c r="N107" s="100">
        <f t="shared" si="26"/>
        <v>0</v>
      </c>
      <c r="O107" s="100">
        <f t="shared" si="27"/>
        <v>0</v>
      </c>
      <c r="P107" s="100"/>
      <c r="Q107" s="100"/>
      <c r="R107" s="100"/>
      <c r="S107" s="100"/>
      <c r="T107" s="100"/>
      <c r="U107" s="100"/>
      <c r="V107" s="100">
        <f t="shared" si="15"/>
        <v>0</v>
      </c>
      <c r="W107" s="100">
        <f t="shared" si="16"/>
        <v>0</v>
      </c>
      <c r="X107" s="100">
        <f t="shared" si="17"/>
        <v>0</v>
      </c>
      <c r="Y107" s="150">
        <f t="shared" si="18"/>
        <v>0</v>
      </c>
      <c r="Z107" s="150">
        <f t="shared" si="19"/>
        <v>0</v>
      </c>
      <c r="AA107" s="150">
        <f t="shared" si="20"/>
        <v>0</v>
      </c>
      <c r="AB107" s="150">
        <f t="shared" si="21"/>
        <v>0</v>
      </c>
      <c r="AC107" s="150">
        <f t="shared" si="22"/>
        <v>0</v>
      </c>
      <c r="AD107" s="150">
        <f t="shared" si="23"/>
        <v>0</v>
      </c>
      <c r="AE107" s="168"/>
      <c r="AF107" s="168"/>
      <c r="AG107" s="168"/>
      <c r="AH107" s="168"/>
      <c r="AI107" s="168"/>
      <c r="AJ107" s="168"/>
    </row>
    <row r="108" spans="1:36" s="26" customFormat="1" ht="25.5" x14ac:dyDescent="0.2">
      <c r="A108" s="49" t="str">
        <f t="shared" si="14"/>
        <v/>
      </c>
      <c r="B108" s="33" t="s">
        <v>104</v>
      </c>
      <c r="C108" s="179" t="s">
        <v>275</v>
      </c>
      <c r="D108" s="179" t="s">
        <v>283</v>
      </c>
      <c r="E108" s="33">
        <v>1</v>
      </c>
      <c r="F108" s="34"/>
      <c r="G108" s="50"/>
      <c r="H108" s="50"/>
      <c r="I108" s="46"/>
      <c r="J108" s="100">
        <f t="shared" si="24"/>
        <v>0</v>
      </c>
      <c r="K108" s="100"/>
      <c r="L108" s="100"/>
      <c r="M108" s="100">
        <f t="shared" si="25"/>
        <v>0</v>
      </c>
      <c r="N108" s="100">
        <f t="shared" si="26"/>
        <v>0</v>
      </c>
      <c r="O108" s="100">
        <f t="shared" si="27"/>
        <v>0</v>
      </c>
      <c r="P108" s="100"/>
      <c r="Q108" s="100"/>
      <c r="R108" s="100"/>
      <c r="S108" s="100"/>
      <c r="T108" s="100"/>
      <c r="U108" s="100"/>
      <c r="V108" s="100">
        <f t="shared" si="15"/>
        <v>0</v>
      </c>
      <c r="W108" s="100">
        <f t="shared" si="16"/>
        <v>0</v>
      </c>
      <c r="X108" s="100">
        <f t="shared" si="17"/>
        <v>0</v>
      </c>
      <c r="Y108" s="150">
        <f t="shared" si="18"/>
        <v>0</v>
      </c>
      <c r="Z108" s="150">
        <f t="shared" si="19"/>
        <v>0</v>
      </c>
      <c r="AA108" s="150">
        <f t="shared" si="20"/>
        <v>0</v>
      </c>
      <c r="AB108" s="150">
        <f t="shared" si="21"/>
        <v>0</v>
      </c>
      <c r="AC108" s="150">
        <f t="shared" si="22"/>
        <v>0</v>
      </c>
      <c r="AD108" s="150">
        <f t="shared" si="23"/>
        <v>0</v>
      </c>
      <c r="AE108" s="168"/>
      <c r="AF108" s="168"/>
      <c r="AG108" s="168"/>
      <c r="AH108" s="168"/>
      <c r="AI108" s="168"/>
      <c r="AJ108" s="168"/>
    </row>
    <row r="109" spans="1:36" s="26" customFormat="1" ht="25.5" x14ac:dyDescent="0.2">
      <c r="A109" s="49" t="str">
        <f t="shared" si="14"/>
        <v/>
      </c>
      <c r="B109" s="33" t="s">
        <v>105</v>
      </c>
      <c r="C109" s="179" t="s">
        <v>275</v>
      </c>
      <c r="D109" s="179" t="s">
        <v>285</v>
      </c>
      <c r="E109" s="33">
        <v>2</v>
      </c>
      <c r="F109" s="34"/>
      <c r="G109" s="50"/>
      <c r="H109" s="50"/>
      <c r="I109" s="46"/>
      <c r="J109" s="100"/>
      <c r="K109" s="100">
        <f>IF((G109&lt;&gt;""),($G$2*E109),IF((H109&lt;&gt;""),($H$2*E109),IF((I109&lt;&gt;""),($I$2*E109),0)))</f>
        <v>0</v>
      </c>
      <c r="L109" s="100"/>
      <c r="M109" s="100"/>
      <c r="N109" s="100"/>
      <c r="O109" s="100"/>
      <c r="P109" s="100">
        <f>IF((G109&lt;&gt;""),($G$2*E109),0)</f>
        <v>0</v>
      </c>
      <c r="Q109" s="100">
        <f>IF((H109&lt;&gt;""),($H$2*E109),IF((I109&lt;&gt;""),($I$2*E109),0))</f>
        <v>0</v>
      </c>
      <c r="R109" s="100">
        <f>IF((I109&lt;&gt;""),($I$2*E109),0)</f>
        <v>0</v>
      </c>
      <c r="S109" s="100"/>
      <c r="T109" s="100"/>
      <c r="U109" s="100"/>
      <c r="V109" s="100">
        <f t="shared" si="15"/>
        <v>0</v>
      </c>
      <c r="W109" s="100">
        <f t="shared" si="16"/>
        <v>0</v>
      </c>
      <c r="X109" s="100">
        <f t="shared" si="17"/>
        <v>0</v>
      </c>
      <c r="Y109" s="150">
        <f t="shared" si="18"/>
        <v>0</v>
      </c>
      <c r="Z109" s="150">
        <f t="shared" si="19"/>
        <v>0</v>
      </c>
      <c r="AA109" s="150">
        <f t="shared" si="20"/>
        <v>0</v>
      </c>
      <c r="AB109" s="150">
        <f t="shared" si="21"/>
        <v>0</v>
      </c>
      <c r="AC109" s="150">
        <f t="shared" si="22"/>
        <v>0</v>
      </c>
      <c r="AD109" s="150">
        <f t="shared" si="23"/>
        <v>0</v>
      </c>
      <c r="AE109" s="168"/>
      <c r="AF109" s="168"/>
      <c r="AG109" s="168"/>
      <c r="AH109" s="168"/>
      <c r="AI109" s="168"/>
      <c r="AJ109" s="168"/>
    </row>
    <row r="110" spans="1:36" s="26" customFormat="1" ht="38.25" x14ac:dyDescent="0.2">
      <c r="A110" s="49" t="str">
        <f t="shared" si="14"/>
        <v/>
      </c>
      <c r="B110" s="33" t="s">
        <v>106</v>
      </c>
      <c r="C110" s="179" t="s">
        <v>275</v>
      </c>
      <c r="D110" s="179" t="s">
        <v>286</v>
      </c>
      <c r="E110" s="33">
        <v>3</v>
      </c>
      <c r="F110" s="34"/>
      <c r="G110" s="50"/>
      <c r="H110" s="50"/>
      <c r="I110" s="46"/>
      <c r="J110" s="100"/>
      <c r="K110" s="100"/>
      <c r="L110" s="100">
        <f>IF((G110&lt;&gt;""),($G$2*E110),IF((H110&lt;&gt;""),($H$2*E110),IF((I110&lt;&gt;""),($I$2*E110),0)))</f>
        <v>0</v>
      </c>
      <c r="M110" s="100"/>
      <c r="N110" s="100"/>
      <c r="O110" s="100"/>
      <c r="P110" s="100"/>
      <c r="Q110" s="100"/>
      <c r="R110" s="100"/>
      <c r="S110" s="100">
        <f>IF((G110&lt;&gt;""),($G$2*E110),0)</f>
        <v>0</v>
      </c>
      <c r="T110" s="100">
        <f>IF((H110&lt;&gt;""),($H$2*E110),IF((I110&lt;&gt;""),($I$2*E110),0))</f>
        <v>0</v>
      </c>
      <c r="U110" s="100">
        <f>IF((I110&lt;&gt;""),($I$2*E110),0)</f>
        <v>0</v>
      </c>
      <c r="V110" s="100">
        <f t="shared" si="15"/>
        <v>0</v>
      </c>
      <c r="W110" s="100">
        <f t="shared" si="16"/>
        <v>0</v>
      </c>
      <c r="X110" s="100">
        <f t="shared" si="17"/>
        <v>0</v>
      </c>
      <c r="Y110" s="150">
        <f t="shared" si="18"/>
        <v>0</v>
      </c>
      <c r="Z110" s="150">
        <f t="shared" si="19"/>
        <v>0</v>
      </c>
      <c r="AA110" s="150">
        <f t="shared" si="20"/>
        <v>0</v>
      </c>
      <c r="AB110" s="150">
        <f t="shared" si="21"/>
        <v>0</v>
      </c>
      <c r="AC110" s="150">
        <f t="shared" si="22"/>
        <v>0</v>
      </c>
      <c r="AD110" s="150">
        <f t="shared" si="23"/>
        <v>0</v>
      </c>
      <c r="AE110" s="168"/>
      <c r="AF110" s="168"/>
      <c r="AG110" s="168"/>
      <c r="AH110" s="168"/>
      <c r="AI110" s="168"/>
      <c r="AJ110" s="168"/>
    </row>
    <row r="111" spans="1:36" s="26" customFormat="1" ht="25.5" x14ac:dyDescent="0.2">
      <c r="A111" s="49" t="str">
        <f t="shared" si="14"/>
        <v/>
      </c>
      <c r="B111" s="33" t="s">
        <v>107</v>
      </c>
      <c r="C111" s="179" t="s">
        <v>276</v>
      </c>
      <c r="D111" s="179" t="s">
        <v>287</v>
      </c>
      <c r="E111" s="33">
        <v>1</v>
      </c>
      <c r="F111" s="34"/>
      <c r="G111" s="50"/>
      <c r="H111" s="50"/>
      <c r="I111" s="46"/>
      <c r="J111" s="100">
        <f t="shared" si="24"/>
        <v>0</v>
      </c>
      <c r="K111" s="100"/>
      <c r="L111" s="100"/>
      <c r="M111" s="100">
        <f t="shared" si="25"/>
        <v>0</v>
      </c>
      <c r="N111" s="100">
        <f t="shared" si="26"/>
        <v>0</v>
      </c>
      <c r="O111" s="100">
        <f t="shared" si="27"/>
        <v>0</v>
      </c>
      <c r="P111" s="100"/>
      <c r="Q111" s="100"/>
      <c r="R111" s="100"/>
      <c r="S111" s="100"/>
      <c r="T111" s="100"/>
      <c r="U111" s="100"/>
      <c r="V111" s="100">
        <f t="shared" si="15"/>
        <v>0</v>
      </c>
      <c r="W111" s="100">
        <f t="shared" si="16"/>
        <v>0</v>
      </c>
      <c r="X111" s="100">
        <f t="shared" si="17"/>
        <v>0</v>
      </c>
      <c r="Y111" s="150">
        <f t="shared" si="18"/>
        <v>0</v>
      </c>
      <c r="Z111" s="150">
        <f t="shared" si="19"/>
        <v>0</v>
      </c>
      <c r="AA111" s="150">
        <f t="shared" si="20"/>
        <v>0</v>
      </c>
      <c r="AB111" s="150">
        <f t="shared" si="21"/>
        <v>0</v>
      </c>
      <c r="AC111" s="150">
        <f t="shared" si="22"/>
        <v>0</v>
      </c>
      <c r="AD111" s="150">
        <f t="shared" si="23"/>
        <v>0</v>
      </c>
      <c r="AE111" s="168"/>
      <c r="AF111" s="168"/>
      <c r="AG111" s="168"/>
      <c r="AH111" s="168"/>
      <c r="AI111" s="168"/>
      <c r="AJ111" s="168"/>
    </row>
    <row r="112" spans="1:36" s="26" customFormat="1" ht="51" x14ac:dyDescent="0.2">
      <c r="A112" s="49" t="str">
        <f t="shared" si="14"/>
        <v/>
      </c>
      <c r="B112" s="33" t="s">
        <v>108</v>
      </c>
      <c r="C112" s="179" t="s">
        <v>276</v>
      </c>
      <c r="D112" s="179" t="s">
        <v>366</v>
      </c>
      <c r="E112" s="33">
        <v>2</v>
      </c>
      <c r="F112" s="34"/>
      <c r="G112" s="50"/>
      <c r="H112" s="50"/>
      <c r="I112" s="46"/>
      <c r="J112" s="100">
        <f t="shared" si="24"/>
        <v>0</v>
      </c>
      <c r="K112" s="100"/>
      <c r="L112" s="100"/>
      <c r="M112" s="100">
        <f t="shared" si="25"/>
        <v>0</v>
      </c>
      <c r="N112" s="100">
        <f t="shared" si="26"/>
        <v>0</v>
      </c>
      <c r="O112" s="100">
        <f t="shared" si="27"/>
        <v>0</v>
      </c>
      <c r="P112" s="100"/>
      <c r="Q112" s="100"/>
      <c r="R112" s="100"/>
      <c r="S112" s="100"/>
      <c r="T112" s="100"/>
      <c r="U112" s="100"/>
      <c r="V112" s="100">
        <f t="shared" si="15"/>
        <v>0</v>
      </c>
      <c r="W112" s="100">
        <f t="shared" si="16"/>
        <v>0</v>
      </c>
      <c r="X112" s="100">
        <f t="shared" si="17"/>
        <v>0</v>
      </c>
      <c r="Y112" s="150">
        <f t="shared" si="18"/>
        <v>0</v>
      </c>
      <c r="Z112" s="150">
        <f t="shared" si="19"/>
        <v>0</v>
      </c>
      <c r="AA112" s="150">
        <f t="shared" si="20"/>
        <v>0</v>
      </c>
      <c r="AB112" s="150">
        <f t="shared" si="21"/>
        <v>0</v>
      </c>
      <c r="AC112" s="150">
        <f t="shared" si="22"/>
        <v>0</v>
      </c>
      <c r="AD112" s="150">
        <f t="shared" si="23"/>
        <v>0</v>
      </c>
      <c r="AE112" s="168"/>
      <c r="AF112" s="168"/>
      <c r="AG112" s="168"/>
      <c r="AH112" s="168"/>
      <c r="AI112" s="168"/>
      <c r="AJ112" s="168"/>
    </row>
    <row r="113" spans="1:36" s="26" customFormat="1" ht="20.25" x14ac:dyDescent="0.2">
      <c r="A113" s="49" t="str">
        <f t="shared" si="14"/>
        <v/>
      </c>
      <c r="B113" s="33" t="s">
        <v>109</v>
      </c>
      <c r="C113" s="179" t="s">
        <v>276</v>
      </c>
      <c r="D113" s="179" t="s">
        <v>291</v>
      </c>
      <c r="E113" s="33">
        <v>2</v>
      </c>
      <c r="F113" s="34"/>
      <c r="G113" s="50"/>
      <c r="H113" s="50"/>
      <c r="I113" s="46"/>
      <c r="J113" s="100"/>
      <c r="K113" s="100"/>
      <c r="L113" s="100">
        <f>IF((G113&lt;&gt;""),($G$2*E113),IF((H113&lt;&gt;""),($H$2*E113),IF((I113&lt;&gt;""),($I$2*E113),0)))</f>
        <v>0</v>
      </c>
      <c r="M113" s="100"/>
      <c r="N113" s="100"/>
      <c r="O113" s="100"/>
      <c r="P113" s="100"/>
      <c r="Q113" s="100"/>
      <c r="R113" s="100"/>
      <c r="S113" s="100">
        <f>IF((G113&lt;&gt;""),($G$2*E113),0)</f>
        <v>0</v>
      </c>
      <c r="T113" s="100">
        <f>IF((H113&lt;&gt;""),($H$2*E113),IF((I113&lt;&gt;""),($I$2*E113),0))</f>
        <v>0</v>
      </c>
      <c r="U113" s="100">
        <f>IF((I113&lt;&gt;""),($I$2*E113),0)</f>
        <v>0</v>
      </c>
      <c r="V113" s="100">
        <f t="shared" si="15"/>
        <v>0</v>
      </c>
      <c r="W113" s="100">
        <f t="shared" si="16"/>
        <v>0</v>
      </c>
      <c r="X113" s="100">
        <f t="shared" si="17"/>
        <v>0</v>
      </c>
      <c r="Y113" s="150">
        <f t="shared" si="18"/>
        <v>0</v>
      </c>
      <c r="Z113" s="150">
        <f t="shared" si="19"/>
        <v>0</v>
      </c>
      <c r="AA113" s="150">
        <f t="shared" si="20"/>
        <v>0</v>
      </c>
      <c r="AB113" s="150">
        <f t="shared" si="21"/>
        <v>0</v>
      </c>
      <c r="AC113" s="150">
        <f t="shared" si="22"/>
        <v>0</v>
      </c>
      <c r="AD113" s="150">
        <f t="shared" si="23"/>
        <v>0</v>
      </c>
      <c r="AE113" s="168"/>
      <c r="AF113" s="168"/>
      <c r="AG113" s="168"/>
      <c r="AH113" s="168"/>
      <c r="AI113" s="168"/>
      <c r="AJ113" s="168"/>
    </row>
    <row r="114" spans="1:36" s="26" customFormat="1" ht="25.5" x14ac:dyDescent="0.2">
      <c r="A114" s="49" t="str">
        <f t="shared" si="14"/>
        <v/>
      </c>
      <c r="B114" s="33" t="s">
        <v>110</v>
      </c>
      <c r="C114" s="179" t="s">
        <v>276</v>
      </c>
      <c r="D114" s="179" t="s">
        <v>292</v>
      </c>
      <c r="E114" s="33">
        <v>3</v>
      </c>
      <c r="F114" s="34"/>
      <c r="G114" s="50"/>
      <c r="H114" s="50"/>
      <c r="I114" s="46"/>
      <c r="J114" s="100"/>
      <c r="K114" s="100"/>
      <c r="L114" s="100">
        <f>IF((G114&lt;&gt;""),($G$2*E114),IF((H114&lt;&gt;""),($H$2*E114),IF((I114&lt;&gt;""),($I$2*E114),0)))</f>
        <v>0</v>
      </c>
      <c r="M114" s="100"/>
      <c r="N114" s="100"/>
      <c r="O114" s="100"/>
      <c r="P114" s="100"/>
      <c r="Q114" s="100"/>
      <c r="R114" s="100"/>
      <c r="S114" s="100">
        <f>IF((G114&lt;&gt;""),($G$2*E114),0)</f>
        <v>0</v>
      </c>
      <c r="T114" s="100">
        <f>IF((H114&lt;&gt;""),($H$2*E114),IF((I114&lt;&gt;""),($I$2*E114),0))</f>
        <v>0</v>
      </c>
      <c r="U114" s="100">
        <f>IF((I114&lt;&gt;""),($I$2*E114),0)</f>
        <v>0</v>
      </c>
      <c r="V114" s="100">
        <f t="shared" si="15"/>
        <v>0</v>
      </c>
      <c r="W114" s="100">
        <f t="shared" si="16"/>
        <v>0</v>
      </c>
      <c r="X114" s="100">
        <f t="shared" si="17"/>
        <v>0</v>
      </c>
      <c r="Y114" s="150">
        <f t="shared" si="18"/>
        <v>0</v>
      </c>
      <c r="Z114" s="150">
        <f t="shared" si="19"/>
        <v>0</v>
      </c>
      <c r="AA114" s="150">
        <f t="shared" si="20"/>
        <v>0</v>
      </c>
      <c r="AB114" s="150">
        <f t="shared" si="21"/>
        <v>0</v>
      </c>
      <c r="AC114" s="150">
        <f t="shared" si="22"/>
        <v>0</v>
      </c>
      <c r="AD114" s="150">
        <f t="shared" si="23"/>
        <v>0</v>
      </c>
      <c r="AE114" s="168"/>
      <c r="AF114" s="168"/>
      <c r="AG114" s="168"/>
      <c r="AH114" s="168"/>
      <c r="AI114" s="168"/>
      <c r="AJ114" s="168"/>
    </row>
    <row r="115" spans="1:36" s="26" customFormat="1" ht="20.25" x14ac:dyDescent="0.2">
      <c r="A115" s="49" t="str">
        <f t="shared" si="14"/>
        <v/>
      </c>
      <c r="B115" s="41" t="s">
        <v>111</v>
      </c>
      <c r="C115" s="186" t="s">
        <v>293</v>
      </c>
      <c r="D115" s="187" t="s">
        <v>294</v>
      </c>
      <c r="E115" s="41">
        <v>3</v>
      </c>
      <c r="F115" s="42"/>
      <c r="G115" s="50"/>
      <c r="H115" s="50"/>
      <c r="I115" s="46"/>
      <c r="J115" s="100"/>
      <c r="K115" s="100"/>
      <c r="L115" s="100">
        <f>IF((G115&lt;&gt;""),($G$2*E115),IF((H115&lt;&gt;""),($H$2*E115),IF((I115&lt;&gt;""),($I$2*E115),0)))</f>
        <v>0</v>
      </c>
      <c r="M115" s="100"/>
      <c r="N115" s="100"/>
      <c r="O115" s="100"/>
      <c r="P115" s="100"/>
      <c r="Q115" s="100"/>
      <c r="R115" s="100"/>
      <c r="S115" s="100">
        <f>IF((G115&lt;&gt;""),($G$2*E115),0)</f>
        <v>0</v>
      </c>
      <c r="T115" s="100">
        <f>IF((H115&lt;&gt;""),($H$2*E115),IF((I115&lt;&gt;""),($I$2*E115),0))</f>
        <v>0</v>
      </c>
      <c r="U115" s="100">
        <f>IF((I115&lt;&gt;""),($I$2*E115),0)</f>
        <v>0</v>
      </c>
      <c r="V115" s="100">
        <f t="shared" si="15"/>
        <v>0</v>
      </c>
      <c r="W115" s="100">
        <f t="shared" si="16"/>
        <v>0</v>
      </c>
      <c r="X115" s="100">
        <f t="shared" si="17"/>
        <v>0</v>
      </c>
      <c r="Y115" s="150">
        <f t="shared" si="18"/>
        <v>0</v>
      </c>
      <c r="Z115" s="150">
        <f t="shared" si="19"/>
        <v>0</v>
      </c>
      <c r="AA115" s="150">
        <f t="shared" si="20"/>
        <v>0</v>
      </c>
      <c r="AB115" s="150">
        <f t="shared" si="21"/>
        <v>0</v>
      </c>
      <c r="AC115" s="150">
        <f t="shared" si="22"/>
        <v>0</v>
      </c>
      <c r="AD115" s="150">
        <f t="shared" si="23"/>
        <v>0</v>
      </c>
      <c r="AE115" s="168"/>
      <c r="AF115" s="168"/>
      <c r="AG115" s="168"/>
      <c r="AH115" s="168"/>
      <c r="AI115" s="168"/>
      <c r="AJ115" s="168"/>
    </row>
    <row r="116" spans="1:36" s="26" customFormat="1" ht="20.25" x14ac:dyDescent="0.2">
      <c r="A116" s="49" t="str">
        <f t="shared" si="14"/>
        <v/>
      </c>
      <c r="B116" s="41" t="s">
        <v>112</v>
      </c>
      <c r="C116" s="187" t="s">
        <v>293</v>
      </c>
      <c r="D116" s="187" t="s">
        <v>295</v>
      </c>
      <c r="E116" s="41">
        <v>3</v>
      </c>
      <c r="F116" s="42"/>
      <c r="G116" s="50"/>
      <c r="H116" s="50"/>
      <c r="I116" s="46"/>
      <c r="J116" s="100"/>
      <c r="K116" s="100"/>
      <c r="L116" s="100">
        <f>IF((G116&lt;&gt;""),($G$2*E116),IF((H116&lt;&gt;""),($H$2*E116),IF((I116&lt;&gt;""),($I$2*E116),0)))</f>
        <v>0</v>
      </c>
      <c r="M116" s="100"/>
      <c r="N116" s="100"/>
      <c r="O116" s="100"/>
      <c r="P116" s="100"/>
      <c r="Q116" s="100"/>
      <c r="R116" s="100"/>
      <c r="S116" s="100">
        <f>IF((G116&lt;&gt;""),($G$2*E116),0)</f>
        <v>0</v>
      </c>
      <c r="T116" s="100">
        <f>IF((H116&lt;&gt;""),($H$2*E116),IF((I116&lt;&gt;""),($I$2*E116),0))</f>
        <v>0</v>
      </c>
      <c r="U116" s="100">
        <f>IF((I116&lt;&gt;""),($I$2*E116),0)</f>
        <v>0</v>
      </c>
      <c r="V116" s="100">
        <f t="shared" si="15"/>
        <v>0</v>
      </c>
      <c r="W116" s="100">
        <f t="shared" si="16"/>
        <v>0</v>
      </c>
      <c r="X116" s="100">
        <f t="shared" si="17"/>
        <v>0</v>
      </c>
      <c r="Y116" s="150">
        <f t="shared" si="18"/>
        <v>0</v>
      </c>
      <c r="Z116" s="150">
        <f t="shared" si="19"/>
        <v>0</v>
      </c>
      <c r="AA116" s="150">
        <f t="shared" si="20"/>
        <v>0</v>
      </c>
      <c r="AB116" s="150">
        <f t="shared" si="21"/>
        <v>0</v>
      </c>
      <c r="AC116" s="150">
        <f t="shared" si="22"/>
        <v>0</v>
      </c>
      <c r="AD116" s="150">
        <f t="shared" si="23"/>
        <v>0</v>
      </c>
      <c r="AE116" s="168"/>
      <c r="AF116" s="168"/>
      <c r="AG116" s="168"/>
      <c r="AH116" s="168"/>
      <c r="AI116" s="168"/>
      <c r="AJ116" s="168"/>
    </row>
    <row r="117" spans="1:36" s="26" customFormat="1" ht="25.5" x14ac:dyDescent="0.2">
      <c r="A117" s="49" t="str">
        <f t="shared" si="14"/>
        <v/>
      </c>
      <c r="B117" s="41" t="s">
        <v>113</v>
      </c>
      <c r="C117" s="187" t="s">
        <v>293</v>
      </c>
      <c r="D117" s="187" t="s">
        <v>367</v>
      </c>
      <c r="E117" s="41">
        <v>2</v>
      </c>
      <c r="F117" s="42"/>
      <c r="G117" s="50"/>
      <c r="H117" s="50"/>
      <c r="I117" s="46"/>
      <c r="J117" s="100">
        <f t="shared" si="24"/>
        <v>0</v>
      </c>
      <c r="K117" s="100"/>
      <c r="L117" s="100"/>
      <c r="M117" s="100">
        <f t="shared" si="25"/>
        <v>0</v>
      </c>
      <c r="N117" s="100">
        <f t="shared" si="26"/>
        <v>0</v>
      </c>
      <c r="O117" s="100">
        <f t="shared" si="27"/>
        <v>0</v>
      </c>
      <c r="P117" s="100"/>
      <c r="Q117" s="100"/>
      <c r="R117" s="100"/>
      <c r="S117" s="100"/>
      <c r="T117" s="100"/>
      <c r="U117" s="100"/>
      <c r="V117" s="100">
        <f t="shared" si="15"/>
        <v>0</v>
      </c>
      <c r="W117" s="100">
        <f t="shared" si="16"/>
        <v>0</v>
      </c>
      <c r="X117" s="100">
        <f t="shared" si="17"/>
        <v>0</v>
      </c>
      <c r="Y117" s="150">
        <f t="shared" si="18"/>
        <v>0</v>
      </c>
      <c r="Z117" s="150">
        <f t="shared" si="19"/>
        <v>0</v>
      </c>
      <c r="AA117" s="150">
        <f t="shared" si="20"/>
        <v>0</v>
      </c>
      <c r="AB117" s="150">
        <f t="shared" si="21"/>
        <v>0</v>
      </c>
      <c r="AC117" s="150">
        <f t="shared" si="22"/>
        <v>0</v>
      </c>
      <c r="AD117" s="150">
        <f t="shared" si="23"/>
        <v>0</v>
      </c>
      <c r="AE117" s="168"/>
      <c r="AF117" s="168"/>
      <c r="AG117" s="168"/>
      <c r="AH117" s="168"/>
      <c r="AI117" s="168"/>
      <c r="AJ117" s="168"/>
    </row>
    <row r="118" spans="1:36" s="26" customFormat="1" ht="20.25" x14ac:dyDescent="0.2">
      <c r="A118" s="49"/>
      <c r="B118" s="41" t="s">
        <v>114</v>
      </c>
      <c r="C118" s="187" t="s">
        <v>293</v>
      </c>
      <c r="D118" s="187" t="s">
        <v>368</v>
      </c>
      <c r="E118" s="41">
        <v>2</v>
      </c>
      <c r="F118" s="42"/>
      <c r="G118" s="50"/>
      <c r="H118" s="50"/>
      <c r="I118" s="46"/>
      <c r="J118" s="100"/>
      <c r="K118" s="100"/>
      <c r="L118" s="100"/>
      <c r="M118" s="100"/>
      <c r="N118" s="100"/>
      <c r="O118" s="100"/>
      <c r="P118" s="100"/>
      <c r="Q118" s="100"/>
      <c r="R118" s="100"/>
      <c r="S118" s="100"/>
      <c r="T118" s="100"/>
      <c r="U118" s="100"/>
      <c r="V118" s="100">
        <f t="shared" si="15"/>
        <v>0</v>
      </c>
      <c r="W118" s="100">
        <f t="shared" si="16"/>
        <v>0</v>
      </c>
      <c r="X118" s="100">
        <f t="shared" si="17"/>
        <v>0</v>
      </c>
      <c r="Y118" s="150">
        <f t="shared" si="18"/>
        <v>0</v>
      </c>
      <c r="Z118" s="150">
        <f t="shared" si="19"/>
        <v>0</v>
      </c>
      <c r="AA118" s="150">
        <f t="shared" si="20"/>
        <v>0</v>
      </c>
      <c r="AB118" s="150">
        <f t="shared" si="21"/>
        <v>0</v>
      </c>
      <c r="AC118" s="150">
        <f t="shared" si="22"/>
        <v>0</v>
      </c>
      <c r="AD118" s="150">
        <f t="shared" si="23"/>
        <v>0</v>
      </c>
      <c r="AE118" s="168"/>
      <c r="AF118" s="168"/>
      <c r="AG118" s="168"/>
      <c r="AH118" s="168"/>
      <c r="AI118" s="168"/>
      <c r="AJ118" s="168"/>
    </row>
    <row r="119" spans="1:36" s="26" customFormat="1" ht="20.25" x14ac:dyDescent="0.2">
      <c r="A119" s="49"/>
      <c r="B119" s="41" t="s">
        <v>115</v>
      </c>
      <c r="C119" s="187" t="s">
        <v>293</v>
      </c>
      <c r="D119" s="187" t="s">
        <v>296</v>
      </c>
      <c r="E119" s="41">
        <v>1</v>
      </c>
      <c r="F119" s="42"/>
      <c r="G119" s="50"/>
      <c r="H119" s="50"/>
      <c r="I119" s="46"/>
      <c r="J119" s="100"/>
      <c r="K119" s="100"/>
      <c r="L119" s="100"/>
      <c r="M119" s="100"/>
      <c r="N119" s="100"/>
      <c r="O119" s="100"/>
      <c r="P119" s="100"/>
      <c r="Q119" s="100"/>
      <c r="R119" s="100"/>
      <c r="S119" s="100"/>
      <c r="T119" s="100"/>
      <c r="U119" s="100"/>
      <c r="V119" s="100">
        <f t="shared" si="15"/>
        <v>0</v>
      </c>
      <c r="W119" s="100">
        <f t="shared" si="16"/>
        <v>0</v>
      </c>
      <c r="X119" s="100">
        <f t="shared" si="17"/>
        <v>0</v>
      </c>
      <c r="Y119" s="150">
        <f t="shared" si="18"/>
        <v>0</v>
      </c>
      <c r="Z119" s="150">
        <f t="shared" si="19"/>
        <v>0</v>
      </c>
      <c r="AA119" s="150">
        <f t="shared" si="20"/>
        <v>0</v>
      </c>
      <c r="AB119" s="150">
        <f t="shared" si="21"/>
        <v>0</v>
      </c>
      <c r="AC119" s="150">
        <f t="shared" si="22"/>
        <v>0</v>
      </c>
      <c r="AD119" s="150">
        <f t="shared" si="23"/>
        <v>0</v>
      </c>
      <c r="AE119" s="168"/>
      <c r="AF119" s="168"/>
      <c r="AG119" s="168"/>
      <c r="AH119" s="168"/>
      <c r="AI119" s="168"/>
      <c r="AJ119" s="168"/>
    </row>
    <row r="120" spans="1:36" s="26" customFormat="1" ht="25.5" x14ac:dyDescent="0.2">
      <c r="A120" s="49" t="str">
        <f t="shared" si="14"/>
        <v/>
      </c>
      <c r="B120" s="23" t="s">
        <v>116</v>
      </c>
      <c r="C120" s="171" t="s">
        <v>297</v>
      </c>
      <c r="D120" s="170" t="s">
        <v>298</v>
      </c>
      <c r="E120" s="23">
        <v>1</v>
      </c>
      <c r="F120" s="25"/>
      <c r="G120" s="50"/>
      <c r="H120" s="50"/>
      <c r="I120" s="46"/>
      <c r="J120" s="100">
        <f t="shared" si="24"/>
        <v>0</v>
      </c>
      <c r="K120" s="100"/>
      <c r="L120" s="100"/>
      <c r="M120" s="100">
        <f t="shared" si="25"/>
        <v>0</v>
      </c>
      <c r="N120" s="100">
        <f t="shared" si="26"/>
        <v>0</v>
      </c>
      <c r="O120" s="100">
        <f t="shared" si="27"/>
        <v>0</v>
      </c>
      <c r="P120" s="100"/>
      <c r="Q120" s="100"/>
      <c r="R120" s="100"/>
      <c r="S120" s="100"/>
      <c r="T120" s="100"/>
      <c r="U120" s="100"/>
      <c r="V120" s="100">
        <f t="shared" si="15"/>
        <v>0</v>
      </c>
      <c r="W120" s="100">
        <f t="shared" si="16"/>
        <v>0</v>
      </c>
      <c r="X120" s="100">
        <f t="shared" si="17"/>
        <v>0</v>
      </c>
      <c r="Y120" s="150">
        <f t="shared" si="18"/>
        <v>0</v>
      </c>
      <c r="Z120" s="150">
        <f t="shared" si="19"/>
        <v>0</v>
      </c>
      <c r="AA120" s="150">
        <f t="shared" si="20"/>
        <v>0</v>
      </c>
      <c r="AB120" s="150">
        <f t="shared" si="21"/>
        <v>0</v>
      </c>
      <c r="AC120" s="150">
        <f t="shared" si="22"/>
        <v>0</v>
      </c>
      <c r="AD120" s="150">
        <f t="shared" si="23"/>
        <v>0</v>
      </c>
      <c r="AE120" s="168"/>
      <c r="AF120" s="168"/>
      <c r="AG120" s="168"/>
      <c r="AH120" s="168"/>
      <c r="AI120" s="168"/>
      <c r="AJ120" s="168"/>
    </row>
    <row r="121" spans="1:36" s="26" customFormat="1" ht="25.5" x14ac:dyDescent="0.2">
      <c r="A121" s="49" t="str">
        <f t="shared" si="14"/>
        <v/>
      </c>
      <c r="B121" s="23" t="s">
        <v>117</v>
      </c>
      <c r="C121" s="170" t="s">
        <v>297</v>
      </c>
      <c r="D121" s="170" t="s">
        <v>299</v>
      </c>
      <c r="E121" s="23">
        <v>3</v>
      </c>
      <c r="F121" s="25"/>
      <c r="G121" s="50"/>
      <c r="H121" s="50"/>
      <c r="I121" s="46"/>
      <c r="J121" s="100"/>
      <c r="K121" s="100"/>
      <c r="L121" s="100">
        <f>IF((G121&lt;&gt;""),($G$2*E121),IF((H121&lt;&gt;""),($H$2*E121),IF((I121&lt;&gt;""),($I$2*E121),0)))</f>
        <v>0</v>
      </c>
      <c r="M121" s="100"/>
      <c r="N121" s="100"/>
      <c r="O121" s="100"/>
      <c r="P121" s="100"/>
      <c r="Q121" s="100"/>
      <c r="R121" s="100"/>
      <c r="S121" s="100">
        <f>IF((G121&lt;&gt;""),($G$2*E121),0)</f>
        <v>0</v>
      </c>
      <c r="T121" s="100">
        <f>IF((H121&lt;&gt;""),($H$2*E121),IF((I121&lt;&gt;""),($I$2*E121),0))</f>
        <v>0</v>
      </c>
      <c r="U121" s="100">
        <f>IF((I121&lt;&gt;""),($I$2*E121),0)</f>
        <v>0</v>
      </c>
      <c r="V121" s="100">
        <f t="shared" si="15"/>
        <v>0</v>
      </c>
      <c r="W121" s="100">
        <f t="shared" si="16"/>
        <v>0</v>
      </c>
      <c r="X121" s="100">
        <f t="shared" si="17"/>
        <v>0</v>
      </c>
      <c r="Y121" s="150">
        <f t="shared" si="18"/>
        <v>0</v>
      </c>
      <c r="Z121" s="150">
        <f t="shared" si="19"/>
        <v>0</v>
      </c>
      <c r="AA121" s="150">
        <f t="shared" si="20"/>
        <v>0</v>
      </c>
      <c r="AB121" s="150">
        <f t="shared" si="21"/>
        <v>0</v>
      </c>
      <c r="AC121" s="150">
        <f t="shared" si="22"/>
        <v>0</v>
      </c>
      <c r="AD121" s="150">
        <f t="shared" si="23"/>
        <v>0</v>
      </c>
      <c r="AE121" s="168"/>
      <c r="AF121" s="168"/>
      <c r="AG121" s="168"/>
      <c r="AH121" s="168"/>
      <c r="AI121" s="168"/>
      <c r="AJ121" s="168"/>
    </row>
    <row r="122" spans="1:36" s="26" customFormat="1" ht="20.25" x14ac:dyDescent="0.2">
      <c r="A122" s="49" t="str">
        <f t="shared" si="14"/>
        <v/>
      </c>
      <c r="B122" s="23" t="s">
        <v>118</v>
      </c>
      <c r="C122" s="170" t="s">
        <v>297</v>
      </c>
      <c r="D122" s="170" t="s">
        <v>300</v>
      </c>
      <c r="E122" s="23">
        <v>1</v>
      </c>
      <c r="F122" s="25"/>
      <c r="G122" s="50"/>
      <c r="H122" s="50"/>
      <c r="I122" s="46"/>
      <c r="J122" s="100">
        <f t="shared" si="24"/>
        <v>0</v>
      </c>
      <c r="K122" s="100"/>
      <c r="L122" s="100"/>
      <c r="M122" s="100">
        <f t="shared" si="25"/>
        <v>0</v>
      </c>
      <c r="N122" s="100">
        <f t="shared" si="26"/>
        <v>0</v>
      </c>
      <c r="O122" s="100">
        <f t="shared" si="27"/>
        <v>0</v>
      </c>
      <c r="P122" s="100"/>
      <c r="Q122" s="100"/>
      <c r="R122" s="100"/>
      <c r="S122" s="100"/>
      <c r="T122" s="100"/>
      <c r="U122" s="100"/>
      <c r="V122" s="100">
        <f t="shared" si="15"/>
        <v>0</v>
      </c>
      <c r="W122" s="100">
        <f t="shared" si="16"/>
        <v>0</v>
      </c>
      <c r="X122" s="100">
        <f t="shared" si="17"/>
        <v>0</v>
      </c>
      <c r="Y122" s="150">
        <f t="shared" si="18"/>
        <v>0</v>
      </c>
      <c r="Z122" s="150">
        <f t="shared" si="19"/>
        <v>0</v>
      </c>
      <c r="AA122" s="150">
        <f t="shared" si="20"/>
        <v>0</v>
      </c>
      <c r="AB122" s="150">
        <f t="shared" si="21"/>
        <v>0</v>
      </c>
      <c r="AC122" s="150">
        <f t="shared" si="22"/>
        <v>0</v>
      </c>
      <c r="AD122" s="150">
        <f t="shared" si="23"/>
        <v>0</v>
      </c>
      <c r="AE122" s="168"/>
      <c r="AF122" s="168"/>
      <c r="AG122" s="168"/>
      <c r="AH122" s="168"/>
      <c r="AI122" s="168"/>
      <c r="AJ122" s="168"/>
    </row>
    <row r="123" spans="1:36" s="26" customFormat="1" ht="25.5" x14ac:dyDescent="0.2">
      <c r="A123" s="49"/>
      <c r="B123" s="23" t="s">
        <v>119</v>
      </c>
      <c r="C123" s="170" t="s">
        <v>297</v>
      </c>
      <c r="D123" s="170" t="s">
        <v>301</v>
      </c>
      <c r="E123" s="23">
        <v>1</v>
      </c>
      <c r="F123" s="25"/>
      <c r="G123" s="50"/>
      <c r="H123" s="50"/>
      <c r="I123" s="46"/>
      <c r="J123" s="100"/>
      <c r="K123" s="100"/>
      <c r="L123" s="100"/>
      <c r="M123" s="100"/>
      <c r="N123" s="100"/>
      <c r="O123" s="100"/>
      <c r="P123" s="100"/>
      <c r="Q123" s="100"/>
      <c r="R123" s="100"/>
      <c r="S123" s="100"/>
      <c r="T123" s="100"/>
      <c r="U123" s="100"/>
      <c r="V123" s="100">
        <f t="shared" si="15"/>
        <v>0</v>
      </c>
      <c r="W123" s="100">
        <f t="shared" si="16"/>
        <v>0</v>
      </c>
      <c r="X123" s="100">
        <f t="shared" si="17"/>
        <v>0</v>
      </c>
      <c r="Y123" s="150">
        <f t="shared" si="18"/>
        <v>0</v>
      </c>
      <c r="Z123" s="150">
        <f t="shared" si="19"/>
        <v>0</v>
      </c>
      <c r="AA123" s="150">
        <f t="shared" si="20"/>
        <v>0</v>
      </c>
      <c r="AB123" s="150">
        <f t="shared" si="21"/>
        <v>0</v>
      </c>
      <c r="AC123" s="150">
        <f t="shared" si="22"/>
        <v>0</v>
      </c>
      <c r="AD123" s="150">
        <f t="shared" si="23"/>
        <v>0</v>
      </c>
      <c r="AE123" s="168"/>
      <c r="AF123" s="168"/>
      <c r="AG123" s="168"/>
      <c r="AH123" s="168"/>
      <c r="AI123" s="168"/>
      <c r="AJ123" s="168"/>
    </row>
    <row r="124" spans="1:36" s="26" customFormat="1" ht="25.5" x14ac:dyDescent="0.2">
      <c r="A124" s="49" t="str">
        <f t="shared" si="14"/>
        <v/>
      </c>
      <c r="B124" s="23" t="s">
        <v>120</v>
      </c>
      <c r="C124" s="170" t="s">
        <v>297</v>
      </c>
      <c r="D124" s="170" t="s">
        <v>369</v>
      </c>
      <c r="E124" s="23">
        <v>2</v>
      </c>
      <c r="F124" s="25"/>
      <c r="G124" s="50"/>
      <c r="H124" s="50"/>
      <c r="I124" s="46"/>
      <c r="J124" s="100">
        <f t="shared" si="24"/>
        <v>0</v>
      </c>
      <c r="K124" s="100"/>
      <c r="L124" s="100"/>
      <c r="M124" s="100">
        <f t="shared" si="25"/>
        <v>0</v>
      </c>
      <c r="N124" s="100">
        <f t="shared" si="26"/>
        <v>0</v>
      </c>
      <c r="O124" s="100">
        <f t="shared" si="27"/>
        <v>0</v>
      </c>
      <c r="P124" s="100"/>
      <c r="Q124" s="100"/>
      <c r="R124" s="100"/>
      <c r="S124" s="100"/>
      <c r="T124" s="100"/>
      <c r="U124" s="100"/>
      <c r="V124" s="100">
        <f t="shared" si="15"/>
        <v>0</v>
      </c>
      <c r="W124" s="100">
        <f t="shared" si="16"/>
        <v>0</v>
      </c>
      <c r="X124" s="100">
        <f t="shared" si="17"/>
        <v>0</v>
      </c>
      <c r="Y124" s="150">
        <f t="shared" si="18"/>
        <v>0</v>
      </c>
      <c r="Z124" s="150">
        <f t="shared" si="19"/>
        <v>0</v>
      </c>
      <c r="AA124" s="150">
        <f t="shared" si="20"/>
        <v>0</v>
      </c>
      <c r="AB124" s="150">
        <f t="shared" si="21"/>
        <v>0</v>
      </c>
      <c r="AC124" s="150">
        <f t="shared" si="22"/>
        <v>0</v>
      </c>
      <c r="AD124" s="150">
        <f t="shared" si="23"/>
        <v>0</v>
      </c>
      <c r="AE124" s="168"/>
      <c r="AF124" s="168"/>
      <c r="AG124" s="168"/>
      <c r="AH124" s="168"/>
      <c r="AI124" s="168"/>
      <c r="AJ124" s="168"/>
    </row>
    <row r="125" spans="1:36" s="26" customFormat="1" ht="25.5" x14ac:dyDescent="0.2">
      <c r="A125" s="49" t="str">
        <f t="shared" si="14"/>
        <v/>
      </c>
      <c r="B125" s="27" t="s">
        <v>121</v>
      </c>
      <c r="C125" s="172" t="s">
        <v>302</v>
      </c>
      <c r="D125" s="173" t="s">
        <v>306</v>
      </c>
      <c r="E125" s="27">
        <v>3</v>
      </c>
      <c r="F125" s="28"/>
      <c r="G125" s="50"/>
      <c r="H125" s="50"/>
      <c r="I125" s="46"/>
      <c r="J125" s="100"/>
      <c r="K125" s="100">
        <f t="shared" ref="K125:K133" si="28">IF((G125&lt;&gt;""),($G$2*E125),IF((H125&lt;&gt;""),($H$2*E125),IF((I125&lt;&gt;""),($I$2*E125),0)))</f>
        <v>0</v>
      </c>
      <c r="L125" s="100"/>
      <c r="M125" s="100"/>
      <c r="N125" s="100"/>
      <c r="O125" s="100"/>
      <c r="P125" s="100">
        <f t="shared" ref="P125:P133" si="29">IF((G125&lt;&gt;""),($G$2*E125),0)</f>
        <v>0</v>
      </c>
      <c r="Q125" s="100">
        <f t="shared" ref="Q125:Q133" si="30">IF((H125&lt;&gt;""),($H$2*E125),IF((I125&lt;&gt;""),($I$2*E125),0))</f>
        <v>0</v>
      </c>
      <c r="R125" s="100">
        <f t="shared" ref="R125:R133" si="31">IF((I125&lt;&gt;""),($I$2*E125),0)</f>
        <v>0</v>
      </c>
      <c r="S125" s="100"/>
      <c r="T125" s="100"/>
      <c r="U125" s="100"/>
      <c r="V125" s="100">
        <f t="shared" si="15"/>
        <v>0</v>
      </c>
      <c r="W125" s="100">
        <f t="shared" si="16"/>
        <v>0</v>
      </c>
      <c r="X125" s="100">
        <f t="shared" si="17"/>
        <v>0</v>
      </c>
      <c r="Y125" s="150">
        <f t="shared" si="18"/>
        <v>0</v>
      </c>
      <c r="Z125" s="150">
        <f t="shared" si="19"/>
        <v>0</v>
      </c>
      <c r="AA125" s="150">
        <f t="shared" si="20"/>
        <v>0</v>
      </c>
      <c r="AB125" s="150">
        <f t="shared" si="21"/>
        <v>0</v>
      </c>
      <c r="AC125" s="150">
        <f t="shared" si="22"/>
        <v>0</v>
      </c>
      <c r="AD125" s="150">
        <f t="shared" si="23"/>
        <v>0</v>
      </c>
      <c r="AE125" s="168"/>
      <c r="AF125" s="168"/>
      <c r="AG125" s="168"/>
      <c r="AH125" s="168"/>
      <c r="AI125" s="168"/>
      <c r="AJ125" s="168"/>
    </row>
    <row r="126" spans="1:36" s="26" customFormat="1" ht="20.25" x14ac:dyDescent="0.2">
      <c r="A126" s="49" t="str">
        <f t="shared" si="14"/>
        <v/>
      </c>
      <c r="B126" s="27" t="s">
        <v>122</v>
      </c>
      <c r="C126" s="173" t="s">
        <v>302</v>
      </c>
      <c r="D126" s="173" t="s">
        <v>303</v>
      </c>
      <c r="E126" s="27">
        <v>1</v>
      </c>
      <c r="F126" s="28"/>
      <c r="G126" s="50"/>
      <c r="H126" s="50"/>
      <c r="I126" s="46"/>
      <c r="J126" s="100"/>
      <c r="K126" s="100">
        <f t="shared" si="28"/>
        <v>0</v>
      </c>
      <c r="L126" s="100"/>
      <c r="M126" s="100"/>
      <c r="N126" s="100"/>
      <c r="O126" s="100"/>
      <c r="P126" s="100">
        <f t="shared" si="29"/>
        <v>0</v>
      </c>
      <c r="Q126" s="100">
        <f t="shared" si="30"/>
        <v>0</v>
      </c>
      <c r="R126" s="100">
        <f t="shared" si="31"/>
        <v>0</v>
      </c>
      <c r="S126" s="100"/>
      <c r="T126" s="100"/>
      <c r="U126" s="100"/>
      <c r="V126" s="100">
        <f t="shared" si="15"/>
        <v>0</v>
      </c>
      <c r="W126" s="100">
        <f t="shared" si="16"/>
        <v>0</v>
      </c>
      <c r="X126" s="100">
        <f t="shared" si="17"/>
        <v>0</v>
      </c>
      <c r="Y126" s="150">
        <f t="shared" si="18"/>
        <v>0</v>
      </c>
      <c r="Z126" s="150">
        <f t="shared" si="19"/>
        <v>0</v>
      </c>
      <c r="AA126" s="150">
        <f t="shared" si="20"/>
        <v>0</v>
      </c>
      <c r="AB126" s="150">
        <f t="shared" si="21"/>
        <v>0</v>
      </c>
      <c r="AC126" s="150">
        <f t="shared" si="22"/>
        <v>0</v>
      </c>
      <c r="AD126" s="150">
        <f t="shared" si="23"/>
        <v>0</v>
      </c>
      <c r="AE126" s="168"/>
      <c r="AF126" s="168"/>
      <c r="AG126" s="168"/>
      <c r="AH126" s="168"/>
      <c r="AI126" s="168"/>
      <c r="AJ126" s="168"/>
    </row>
    <row r="127" spans="1:36" s="26" customFormat="1" ht="20.25" x14ac:dyDescent="0.2">
      <c r="A127" s="49" t="str">
        <f t="shared" si="14"/>
        <v/>
      </c>
      <c r="B127" s="27" t="s">
        <v>123</v>
      </c>
      <c r="C127" s="173" t="s">
        <v>302</v>
      </c>
      <c r="D127" s="173" t="s">
        <v>304</v>
      </c>
      <c r="E127" s="27">
        <v>2</v>
      </c>
      <c r="F127" s="28"/>
      <c r="G127" s="50"/>
      <c r="H127" s="50"/>
      <c r="I127" s="46"/>
      <c r="J127" s="100"/>
      <c r="K127" s="100">
        <f t="shared" si="28"/>
        <v>0</v>
      </c>
      <c r="L127" s="100"/>
      <c r="M127" s="100"/>
      <c r="N127" s="100"/>
      <c r="O127" s="100"/>
      <c r="P127" s="100">
        <f t="shared" si="29"/>
        <v>0</v>
      </c>
      <c r="Q127" s="100">
        <f t="shared" si="30"/>
        <v>0</v>
      </c>
      <c r="R127" s="100">
        <f t="shared" si="31"/>
        <v>0</v>
      </c>
      <c r="S127" s="100"/>
      <c r="T127" s="100"/>
      <c r="U127" s="100"/>
      <c r="V127" s="100">
        <f t="shared" si="15"/>
        <v>0</v>
      </c>
      <c r="W127" s="100">
        <f t="shared" si="16"/>
        <v>0</v>
      </c>
      <c r="X127" s="100">
        <f t="shared" si="17"/>
        <v>0</v>
      </c>
      <c r="Y127" s="150">
        <f t="shared" si="18"/>
        <v>0</v>
      </c>
      <c r="Z127" s="150">
        <f t="shared" si="19"/>
        <v>0</v>
      </c>
      <c r="AA127" s="150">
        <f t="shared" si="20"/>
        <v>0</v>
      </c>
      <c r="AB127" s="150">
        <f t="shared" si="21"/>
        <v>0</v>
      </c>
      <c r="AC127" s="150">
        <f t="shared" si="22"/>
        <v>0</v>
      </c>
      <c r="AD127" s="150">
        <f t="shared" si="23"/>
        <v>0</v>
      </c>
      <c r="AE127" s="168"/>
      <c r="AF127" s="168"/>
      <c r="AG127" s="168"/>
      <c r="AH127" s="168"/>
      <c r="AI127" s="168"/>
      <c r="AJ127" s="168"/>
    </row>
    <row r="128" spans="1:36" s="26" customFormat="1" ht="25.5" x14ac:dyDescent="0.2">
      <c r="A128" s="49" t="str">
        <f t="shared" si="14"/>
        <v/>
      </c>
      <c r="B128" s="27" t="s">
        <v>124</v>
      </c>
      <c r="C128" s="173" t="s">
        <v>302</v>
      </c>
      <c r="D128" s="173" t="s">
        <v>305</v>
      </c>
      <c r="E128" s="27">
        <v>2</v>
      </c>
      <c r="F128" s="28"/>
      <c r="G128" s="50"/>
      <c r="H128" s="50"/>
      <c r="I128" s="46"/>
      <c r="J128" s="100"/>
      <c r="K128" s="100">
        <f t="shared" si="28"/>
        <v>0</v>
      </c>
      <c r="L128" s="100"/>
      <c r="M128" s="100"/>
      <c r="N128" s="100"/>
      <c r="O128" s="100"/>
      <c r="P128" s="100">
        <f t="shared" si="29"/>
        <v>0</v>
      </c>
      <c r="Q128" s="100">
        <f t="shared" si="30"/>
        <v>0</v>
      </c>
      <c r="R128" s="100">
        <f t="shared" si="31"/>
        <v>0</v>
      </c>
      <c r="S128" s="100"/>
      <c r="T128" s="100"/>
      <c r="U128" s="100"/>
      <c r="V128" s="100">
        <f t="shared" si="15"/>
        <v>0</v>
      </c>
      <c r="W128" s="100">
        <f t="shared" si="16"/>
        <v>0</v>
      </c>
      <c r="X128" s="100">
        <f t="shared" si="17"/>
        <v>0</v>
      </c>
      <c r="Y128" s="150">
        <f t="shared" si="18"/>
        <v>0</v>
      </c>
      <c r="Z128" s="150">
        <f t="shared" si="19"/>
        <v>0</v>
      </c>
      <c r="AA128" s="150">
        <f t="shared" si="20"/>
        <v>0</v>
      </c>
      <c r="AB128" s="150">
        <f t="shared" si="21"/>
        <v>0</v>
      </c>
      <c r="AC128" s="150">
        <f t="shared" si="22"/>
        <v>0</v>
      </c>
      <c r="AD128" s="150">
        <f t="shared" si="23"/>
        <v>0</v>
      </c>
      <c r="AE128" s="168"/>
      <c r="AF128" s="168"/>
      <c r="AG128" s="168"/>
      <c r="AH128" s="168"/>
      <c r="AI128" s="168"/>
      <c r="AJ128" s="168"/>
    </row>
    <row r="129" spans="1:36" s="26" customFormat="1" ht="20.25" x14ac:dyDescent="0.2">
      <c r="A129" s="49" t="str">
        <f>IF(COUNTA(G129,H129,I129)&gt;1,"Error","")</f>
        <v/>
      </c>
      <c r="B129" s="33" t="s">
        <v>125</v>
      </c>
      <c r="C129" s="178" t="s">
        <v>307</v>
      </c>
      <c r="D129" s="179" t="s">
        <v>308</v>
      </c>
      <c r="E129" s="33">
        <v>1</v>
      </c>
      <c r="F129" s="34"/>
      <c r="G129" s="50"/>
      <c r="H129" s="50"/>
      <c r="I129" s="46"/>
      <c r="J129" s="100"/>
      <c r="K129" s="100">
        <f t="shared" si="28"/>
        <v>0</v>
      </c>
      <c r="L129" s="100"/>
      <c r="M129" s="100"/>
      <c r="N129" s="100"/>
      <c r="O129" s="100"/>
      <c r="P129" s="100">
        <f t="shared" si="29"/>
        <v>0</v>
      </c>
      <c r="Q129" s="100">
        <f t="shared" si="30"/>
        <v>0</v>
      </c>
      <c r="R129" s="100">
        <f t="shared" si="31"/>
        <v>0</v>
      </c>
      <c r="S129" s="100"/>
      <c r="T129" s="100"/>
      <c r="U129" s="100"/>
      <c r="V129" s="100">
        <f>IF(E129=1,IF(G129&lt;&gt;"",1,0),0)</f>
        <v>0</v>
      </c>
      <c r="W129" s="100">
        <f>IF(E129=1,IF(H129&lt;&gt;"",1,0),0)</f>
        <v>0</v>
      </c>
      <c r="X129" s="100">
        <f>IF(E129=1,IF(I129&lt;&gt;"",1,0),0)</f>
        <v>0</v>
      </c>
      <c r="Y129" s="150">
        <f>IF(E129=2,IF(G129&lt;&gt;"",1,0),0)</f>
        <v>0</v>
      </c>
      <c r="Z129" s="150">
        <f>IF(E129=2,IF(H129&lt;&gt;"",1,0),0)</f>
        <v>0</v>
      </c>
      <c r="AA129" s="150">
        <f>IF(E129=2,IF(I129&lt;&gt;"",1,0),0)</f>
        <v>0</v>
      </c>
      <c r="AB129" s="150">
        <f>IF(E129=3,IF(G129&lt;&gt;"",1,0),0)</f>
        <v>0</v>
      </c>
      <c r="AC129" s="150">
        <f>IF(E129=3,IF(H129&lt;&gt;"",1,0),0)</f>
        <v>0</v>
      </c>
      <c r="AD129" s="150">
        <f>IF(E129=3,IF(I129&lt;&gt;"",1,0),0)</f>
        <v>0</v>
      </c>
      <c r="AE129" s="168"/>
      <c r="AF129" s="168"/>
      <c r="AG129" s="168"/>
      <c r="AH129" s="168"/>
      <c r="AI129" s="168"/>
      <c r="AJ129" s="168"/>
    </row>
    <row r="130" spans="1:36" s="26" customFormat="1" ht="20.25" x14ac:dyDescent="0.2">
      <c r="A130" s="49" t="str">
        <f>IF(COUNTA(G130,H130,I130)&gt;1,"Error","")</f>
        <v/>
      </c>
      <c r="B130" s="33" t="s">
        <v>126</v>
      </c>
      <c r="C130" s="179" t="s">
        <v>307</v>
      </c>
      <c r="D130" s="179" t="s">
        <v>371</v>
      </c>
      <c r="E130" s="33">
        <v>3</v>
      </c>
      <c r="F130" s="34"/>
      <c r="G130" s="50"/>
      <c r="H130" s="50"/>
      <c r="I130" s="46"/>
      <c r="J130" s="100"/>
      <c r="K130" s="100">
        <f t="shared" si="28"/>
        <v>0</v>
      </c>
      <c r="L130" s="100"/>
      <c r="M130" s="100"/>
      <c r="N130" s="100"/>
      <c r="O130" s="100"/>
      <c r="P130" s="100">
        <f t="shared" si="29"/>
        <v>0</v>
      </c>
      <c r="Q130" s="100">
        <f t="shared" si="30"/>
        <v>0</v>
      </c>
      <c r="R130" s="100">
        <f t="shared" si="31"/>
        <v>0</v>
      </c>
      <c r="S130" s="100"/>
      <c r="T130" s="100"/>
      <c r="U130" s="100"/>
      <c r="V130" s="100">
        <f>IF(E130=1,IF(G130&lt;&gt;"",1,0),0)</f>
        <v>0</v>
      </c>
      <c r="W130" s="100">
        <f>IF(E130=1,IF(H130&lt;&gt;"",1,0),0)</f>
        <v>0</v>
      </c>
      <c r="X130" s="100">
        <f>IF(E130=1,IF(I130&lt;&gt;"",1,0),0)</f>
        <v>0</v>
      </c>
      <c r="Y130" s="150">
        <f>IF(E130=2,IF(G130&lt;&gt;"",1,0),0)</f>
        <v>0</v>
      </c>
      <c r="Z130" s="150">
        <f>IF(E130=2,IF(H130&lt;&gt;"",1,0),0)</f>
        <v>0</v>
      </c>
      <c r="AA130" s="150">
        <f>IF(E130=2,IF(I130&lt;&gt;"",1,0),0)</f>
        <v>0</v>
      </c>
      <c r="AB130" s="150">
        <f>IF(E130=3,IF(G130&lt;&gt;"",1,0),0)</f>
        <v>0</v>
      </c>
      <c r="AC130" s="150">
        <f>IF(E130=3,IF(H130&lt;&gt;"",1,0),0)</f>
        <v>0</v>
      </c>
      <c r="AD130" s="150">
        <f>IF(E130=3,IF(I130&lt;&gt;"",1,0),0)</f>
        <v>0</v>
      </c>
      <c r="AE130" s="168"/>
      <c r="AF130" s="168"/>
      <c r="AG130" s="168"/>
      <c r="AH130" s="168"/>
      <c r="AI130" s="168"/>
      <c r="AJ130" s="168"/>
    </row>
    <row r="131" spans="1:36" s="26" customFormat="1" ht="20.25" x14ac:dyDescent="0.2">
      <c r="A131" s="49" t="str">
        <f>IF(COUNTA(G131,H131,I131)&gt;1,"Error","")</f>
        <v/>
      </c>
      <c r="B131" s="33" t="s">
        <v>127</v>
      </c>
      <c r="C131" s="179" t="s">
        <v>307</v>
      </c>
      <c r="D131" s="179" t="s">
        <v>310</v>
      </c>
      <c r="E131" s="33">
        <v>1</v>
      </c>
      <c r="F131" s="34"/>
      <c r="G131" s="50"/>
      <c r="H131" s="50"/>
      <c r="I131" s="46"/>
      <c r="J131" s="100"/>
      <c r="K131" s="100">
        <f t="shared" si="28"/>
        <v>0</v>
      </c>
      <c r="L131" s="100"/>
      <c r="M131" s="100"/>
      <c r="N131" s="100"/>
      <c r="O131" s="100"/>
      <c r="P131" s="100">
        <f t="shared" si="29"/>
        <v>0</v>
      </c>
      <c r="Q131" s="100">
        <f t="shared" si="30"/>
        <v>0</v>
      </c>
      <c r="R131" s="100">
        <f t="shared" si="31"/>
        <v>0</v>
      </c>
      <c r="S131" s="100"/>
      <c r="T131" s="100"/>
      <c r="U131" s="100"/>
      <c r="V131" s="100">
        <f>IF(E131=1,IF(G131&lt;&gt;"",1,0),0)</f>
        <v>0</v>
      </c>
      <c r="W131" s="100">
        <f>IF(E131=1,IF(H131&lt;&gt;"",1,0),0)</f>
        <v>0</v>
      </c>
      <c r="X131" s="100">
        <f>IF(E131=1,IF(I131&lt;&gt;"",1,0),0)</f>
        <v>0</v>
      </c>
      <c r="Y131" s="150">
        <f>IF(E131=2,IF(G131&lt;&gt;"",1,0),0)</f>
        <v>0</v>
      </c>
      <c r="Z131" s="150">
        <f>IF(E131=2,IF(H131&lt;&gt;"",1,0),0)</f>
        <v>0</v>
      </c>
      <c r="AA131" s="150">
        <f>IF(E131=2,IF(I131&lt;&gt;"",1,0),0)</f>
        <v>0</v>
      </c>
      <c r="AB131" s="150">
        <f>IF(E131=3,IF(G131&lt;&gt;"",1,0),0)</f>
        <v>0</v>
      </c>
      <c r="AC131" s="150">
        <f>IF(E131=3,IF(H131&lt;&gt;"",1,0),0)</f>
        <v>0</v>
      </c>
      <c r="AD131" s="150">
        <f>IF(E131=3,IF(I131&lt;&gt;"",1,0),0)</f>
        <v>0</v>
      </c>
      <c r="AE131" s="168"/>
      <c r="AF131" s="168"/>
      <c r="AG131" s="168"/>
      <c r="AH131" s="168"/>
      <c r="AI131" s="168"/>
      <c r="AJ131" s="168"/>
    </row>
    <row r="132" spans="1:36" s="26" customFormat="1" ht="20.25" x14ac:dyDescent="0.2">
      <c r="A132" s="49" t="str">
        <f>IF(COUNTA(G132,H132,I132)&gt;1,"Error","")</f>
        <v/>
      </c>
      <c r="B132" s="33" t="s">
        <v>128</v>
      </c>
      <c r="C132" s="179" t="s">
        <v>307</v>
      </c>
      <c r="D132" s="179" t="s">
        <v>370</v>
      </c>
      <c r="E132" s="33">
        <v>2</v>
      </c>
      <c r="F132" s="34"/>
      <c r="G132" s="50"/>
      <c r="H132" s="50"/>
      <c r="I132" s="46"/>
      <c r="J132" s="100"/>
      <c r="K132" s="100">
        <f t="shared" si="28"/>
        <v>0</v>
      </c>
      <c r="L132" s="100"/>
      <c r="M132" s="100"/>
      <c r="N132" s="100"/>
      <c r="O132" s="100"/>
      <c r="P132" s="100">
        <f t="shared" si="29"/>
        <v>0</v>
      </c>
      <c r="Q132" s="100">
        <f t="shared" si="30"/>
        <v>0</v>
      </c>
      <c r="R132" s="100">
        <f t="shared" si="31"/>
        <v>0</v>
      </c>
      <c r="S132" s="100"/>
      <c r="T132" s="100"/>
      <c r="U132" s="100"/>
      <c r="V132" s="100">
        <f>IF(E132=1,IF(G132&lt;&gt;"",1,0),0)</f>
        <v>0</v>
      </c>
      <c r="W132" s="100">
        <f>IF(E132=1,IF(H132&lt;&gt;"",1,0),0)</f>
        <v>0</v>
      </c>
      <c r="X132" s="100">
        <f>IF(E132=1,IF(I132&lt;&gt;"",1,0),0)</f>
        <v>0</v>
      </c>
      <c r="Y132" s="150">
        <f>IF(E132=2,IF(G132&lt;&gt;"",1,0),0)</f>
        <v>0</v>
      </c>
      <c r="Z132" s="150">
        <f>IF(E132=2,IF(H132&lt;&gt;"",1,0),0)</f>
        <v>0</v>
      </c>
      <c r="AA132" s="150">
        <f>IF(E132=2,IF(I132&lt;&gt;"",1,0),0)</f>
        <v>0</v>
      </c>
      <c r="AB132" s="150">
        <f>IF(E132=3,IF(G132&lt;&gt;"",1,0),0)</f>
        <v>0</v>
      </c>
      <c r="AC132" s="150">
        <f>IF(E132=3,IF(H132&lt;&gt;"",1,0),0)</f>
        <v>0</v>
      </c>
      <c r="AD132" s="150">
        <f>IF(E132=3,IF(I132&lt;&gt;"",1,0),0)</f>
        <v>0</v>
      </c>
      <c r="AE132" s="168"/>
      <c r="AF132" s="168"/>
      <c r="AG132" s="168"/>
      <c r="AH132" s="168"/>
      <c r="AI132" s="168"/>
      <c r="AJ132" s="168"/>
    </row>
    <row r="133" spans="1:36" s="26" customFormat="1" ht="20.25" x14ac:dyDescent="0.2">
      <c r="A133" s="49"/>
      <c r="B133" s="33" t="s">
        <v>129</v>
      </c>
      <c r="C133" s="179" t="s">
        <v>307</v>
      </c>
      <c r="D133" s="179" t="s">
        <v>311</v>
      </c>
      <c r="E133" s="188">
        <v>1</v>
      </c>
      <c r="F133" s="34"/>
      <c r="G133" s="50"/>
      <c r="H133" s="50"/>
      <c r="I133" s="46"/>
      <c r="J133" s="100"/>
      <c r="K133" s="100">
        <f t="shared" si="28"/>
        <v>0</v>
      </c>
      <c r="L133" s="100"/>
      <c r="M133" s="100"/>
      <c r="N133" s="100"/>
      <c r="O133" s="100"/>
      <c r="P133" s="100">
        <f t="shared" si="29"/>
        <v>0</v>
      </c>
      <c r="Q133" s="100">
        <f t="shared" si="30"/>
        <v>0</v>
      </c>
      <c r="R133" s="100">
        <f t="shared" si="31"/>
        <v>0</v>
      </c>
      <c r="S133" s="100"/>
      <c r="T133" s="100"/>
      <c r="U133" s="100"/>
      <c r="V133" s="100">
        <f>IF(E133=1,IF(G133&lt;&gt;"",1,0),0)</f>
        <v>0</v>
      </c>
      <c r="W133" s="100">
        <f>IF(E133=1,IF(H133&lt;&gt;"",1,0),0)</f>
        <v>0</v>
      </c>
      <c r="X133" s="100">
        <f>IF(E133=1,IF(I133&lt;&gt;"",1,0),0)</f>
        <v>0</v>
      </c>
      <c r="Y133" s="150">
        <f>IF(E133=2,IF(G133&lt;&gt;"",1,0),0)</f>
        <v>0</v>
      </c>
      <c r="Z133" s="150">
        <f>IF(E133=2,IF(H133&lt;&gt;"",1,0),0)</f>
        <v>0</v>
      </c>
      <c r="AA133" s="150">
        <f>IF(E133=2,IF(I133&lt;&gt;"",1,0),0)</f>
        <v>0</v>
      </c>
      <c r="AB133" s="150">
        <f>IF(E133=3,IF(G133&lt;&gt;"",1,0),0)</f>
        <v>0</v>
      </c>
      <c r="AC133" s="150">
        <f>IF(E133=3,IF(H133&lt;&gt;"",1,0),0)</f>
        <v>0</v>
      </c>
      <c r="AD133" s="150">
        <f>IF(E133=3,IF(I133&lt;&gt;"",1,0),0)</f>
        <v>0</v>
      </c>
      <c r="AE133" s="168"/>
      <c r="AF133" s="168"/>
      <c r="AG133" s="168"/>
      <c r="AH133" s="168"/>
      <c r="AI133" s="168"/>
      <c r="AJ133" s="168"/>
    </row>
    <row r="134" spans="1:36" ht="16.5" customHeight="1" x14ac:dyDescent="0.2">
      <c r="A134" s="51"/>
      <c r="B134" s="52"/>
      <c r="C134" s="53"/>
      <c r="D134" s="202"/>
      <c r="E134" s="203"/>
      <c r="F134" s="22"/>
      <c r="G134" s="43">
        <f>COUNTA(G8:G132)</f>
        <v>0</v>
      </c>
      <c r="H134" s="43">
        <f>COUNTA(H8:H132)</f>
        <v>0</v>
      </c>
      <c r="I134" s="43">
        <f>COUNTA(I8:I132)</f>
        <v>0</v>
      </c>
      <c r="J134" s="101">
        <f>SUM(J8:J132)</f>
        <v>0</v>
      </c>
      <c r="K134" s="101">
        <f>SUM(K8:K133)</f>
        <v>0</v>
      </c>
      <c r="L134" s="101">
        <f>SUM(L8:L132)</f>
        <v>0</v>
      </c>
      <c r="M134" s="100">
        <f>SUM(M8:M132)</f>
        <v>0</v>
      </c>
      <c r="N134" s="100">
        <f t="shared" ref="N134:U134" si="32">SUM(N8:N132)</f>
        <v>0</v>
      </c>
      <c r="O134" s="100">
        <f t="shared" si="32"/>
        <v>0</v>
      </c>
      <c r="P134" s="100">
        <f>SUM(P8:P133)</f>
        <v>0</v>
      </c>
      <c r="Q134" s="100">
        <f>SUM(Q8:Q133)</f>
        <v>0</v>
      </c>
      <c r="R134" s="100">
        <f>SUM(R8:R133)</f>
        <v>0</v>
      </c>
      <c r="S134" s="100">
        <f t="shared" si="32"/>
        <v>0</v>
      </c>
      <c r="T134" s="100">
        <f t="shared" si="32"/>
        <v>0</v>
      </c>
      <c r="U134" s="100">
        <f t="shared" si="32"/>
        <v>0</v>
      </c>
      <c r="V134" s="100">
        <f t="shared" ref="V134:AD134" si="33">SUM(V8:V133)</f>
        <v>0</v>
      </c>
      <c r="W134" s="100">
        <f t="shared" si="33"/>
        <v>0</v>
      </c>
      <c r="X134" s="100">
        <f t="shared" si="33"/>
        <v>0</v>
      </c>
      <c r="Y134" s="100">
        <f t="shared" si="33"/>
        <v>0</v>
      </c>
      <c r="Z134" s="100">
        <f t="shared" si="33"/>
        <v>0</v>
      </c>
      <c r="AA134" s="100">
        <f t="shared" si="33"/>
        <v>0</v>
      </c>
      <c r="AB134" s="100">
        <f t="shared" si="33"/>
        <v>0</v>
      </c>
      <c r="AC134" s="100">
        <f t="shared" si="33"/>
        <v>0</v>
      </c>
      <c r="AD134" s="100">
        <f t="shared" si="33"/>
        <v>0</v>
      </c>
    </row>
    <row r="135" spans="1:36" ht="22.5" customHeight="1" x14ac:dyDescent="0.2">
      <c r="A135" s="51"/>
      <c r="B135" s="52"/>
      <c r="C135" s="53"/>
      <c r="D135" s="204" t="s">
        <v>372</v>
      </c>
      <c r="E135" s="205"/>
      <c r="F135" s="22"/>
      <c r="G135" s="206">
        <f>SUM(G134:I134)</f>
        <v>0</v>
      </c>
      <c r="H135" s="206"/>
      <c r="I135" s="206"/>
      <c r="J135" s="101"/>
    </row>
    <row r="136" spans="1:36" ht="45.75" customHeight="1" x14ac:dyDescent="0.2">
      <c r="A136" s="51"/>
      <c r="B136" s="54"/>
      <c r="C136" s="55"/>
      <c r="D136" s="217" t="s">
        <v>312</v>
      </c>
      <c r="E136" s="218"/>
      <c r="F136" s="22"/>
      <c r="G136" s="201">
        <f>SUM(J134:L134)</f>
        <v>0</v>
      </c>
      <c r="H136" s="201"/>
      <c r="I136" s="201"/>
      <c r="J136" s="101"/>
      <c r="K136" s="100">
        <v>450</v>
      </c>
    </row>
    <row r="137" spans="1:36" ht="24" customHeight="1" x14ac:dyDescent="0.2">
      <c r="A137" s="51"/>
      <c r="B137" s="54"/>
      <c r="C137" s="85"/>
      <c r="D137" s="213" t="s">
        <v>313</v>
      </c>
      <c r="E137" s="214"/>
      <c r="F137" s="86"/>
      <c r="G137" s="220">
        <f>J134</f>
        <v>0</v>
      </c>
      <c r="H137" s="220"/>
      <c r="I137" s="220"/>
      <c r="J137" s="101"/>
    </row>
    <row r="138" spans="1:36" ht="24" customHeight="1" x14ac:dyDescent="0.2">
      <c r="A138" s="51"/>
      <c r="B138" s="54"/>
      <c r="C138" s="87"/>
      <c r="D138" s="215" t="s">
        <v>314</v>
      </c>
      <c r="E138" s="216"/>
      <c r="F138" s="86"/>
      <c r="G138" s="221">
        <f>K134</f>
        <v>0</v>
      </c>
      <c r="H138" s="221"/>
      <c r="I138" s="221"/>
      <c r="J138" s="101"/>
    </row>
    <row r="139" spans="1:36" ht="24" customHeight="1" x14ac:dyDescent="0.2">
      <c r="A139" s="51"/>
      <c r="B139" s="54"/>
      <c r="C139" s="85"/>
      <c r="D139" s="207" t="s">
        <v>315</v>
      </c>
      <c r="E139" s="208"/>
      <c r="F139" s="86"/>
      <c r="G139" s="219">
        <f>L134</f>
        <v>0</v>
      </c>
      <c r="H139" s="219"/>
      <c r="I139" s="219"/>
      <c r="J139" s="101"/>
    </row>
    <row r="140" spans="1:36" ht="24" customHeight="1" x14ac:dyDescent="0.2">
      <c r="A140" s="51"/>
      <c r="B140" s="54"/>
      <c r="C140" s="56"/>
      <c r="D140" s="60"/>
      <c r="E140" s="73"/>
      <c r="F140" s="57"/>
      <c r="G140" s="57"/>
      <c r="H140" s="57"/>
      <c r="I140" s="57"/>
      <c r="J140" s="101"/>
    </row>
    <row r="141" spans="1:36" ht="72" customHeight="1" x14ac:dyDescent="0.2">
      <c r="A141" s="51"/>
      <c r="B141" s="54"/>
      <c r="C141" s="56"/>
      <c r="D141" s="212">
        <f>(G136/K136)</f>
        <v>0</v>
      </c>
      <c r="E141" s="212"/>
      <c r="F141" s="212"/>
      <c r="G141" s="212"/>
      <c r="H141" s="212"/>
      <c r="I141" s="212"/>
      <c r="J141" s="101"/>
    </row>
    <row r="142" spans="1:36" s="45" customFormat="1" ht="26.25" customHeight="1" x14ac:dyDescent="0.2">
      <c r="A142" s="51"/>
      <c r="B142" s="57"/>
      <c r="C142" s="57"/>
      <c r="D142" s="92" t="s">
        <v>316</v>
      </c>
      <c r="E142" s="73"/>
      <c r="F142" s="61"/>
      <c r="G142" s="84" t="s">
        <v>320</v>
      </c>
      <c r="H142" s="84" t="s">
        <v>321</v>
      </c>
      <c r="I142" s="62" t="s">
        <v>322</v>
      </c>
      <c r="J142" s="145"/>
      <c r="K142" s="100"/>
      <c r="L142" s="100"/>
      <c r="M142" s="100"/>
      <c r="N142" s="100"/>
      <c r="O142" s="100"/>
      <c r="P142" s="100"/>
      <c r="Q142" s="100"/>
      <c r="R142" s="100"/>
      <c r="S142" s="100"/>
      <c r="T142" s="100"/>
      <c r="U142" s="100"/>
      <c r="V142" s="100"/>
      <c r="W142" s="100"/>
      <c r="X142" s="149"/>
      <c r="Y142" s="149"/>
      <c r="Z142" s="149"/>
      <c r="AA142" s="149"/>
      <c r="AB142" s="149"/>
      <c r="AC142" s="149"/>
      <c r="AD142" s="149"/>
      <c r="AE142" s="169"/>
      <c r="AF142" s="169"/>
      <c r="AG142" s="169"/>
      <c r="AH142" s="169"/>
      <c r="AI142" s="169"/>
      <c r="AJ142" s="169"/>
    </row>
    <row r="143" spans="1:36" s="45" customFormat="1" ht="24.75" customHeight="1" x14ac:dyDescent="0.2">
      <c r="A143" s="51"/>
      <c r="B143" s="57"/>
      <c r="C143" s="57"/>
      <c r="D143" s="213" t="s">
        <v>317</v>
      </c>
      <c r="E143" s="214"/>
      <c r="F143" s="44"/>
      <c r="G143" s="89">
        <f>M134</f>
        <v>0</v>
      </c>
      <c r="H143" s="89">
        <f>N134</f>
        <v>0</v>
      </c>
      <c r="I143" s="89">
        <f>O134</f>
        <v>0</v>
      </c>
      <c r="J143" s="100"/>
      <c r="K143" s="100"/>
      <c r="L143" s="100"/>
      <c r="M143" s="100"/>
      <c r="N143" s="100"/>
      <c r="O143" s="100"/>
      <c r="P143" s="100"/>
      <c r="Q143" s="100"/>
      <c r="R143" s="100"/>
      <c r="S143" s="100"/>
      <c r="T143" s="100"/>
      <c r="U143" s="100"/>
      <c r="V143" s="100"/>
      <c r="W143" s="100"/>
      <c r="X143" s="149"/>
      <c r="Y143" s="149"/>
      <c r="Z143" s="149"/>
      <c r="AA143" s="149"/>
      <c r="AB143" s="149"/>
      <c r="AC143" s="149"/>
      <c r="AD143" s="149"/>
      <c r="AE143" s="169"/>
      <c r="AF143" s="169"/>
      <c r="AG143" s="169"/>
      <c r="AH143" s="169"/>
      <c r="AI143" s="169"/>
      <c r="AJ143" s="169"/>
    </row>
    <row r="144" spans="1:36" s="45" customFormat="1" ht="23.25" customHeight="1" x14ac:dyDescent="0.2">
      <c r="A144" s="51"/>
      <c r="B144" s="57"/>
      <c r="C144" s="57"/>
      <c r="D144" s="215" t="s">
        <v>318</v>
      </c>
      <c r="E144" s="216"/>
      <c r="F144" s="44"/>
      <c r="G144" s="90">
        <f>P134</f>
        <v>0</v>
      </c>
      <c r="H144" s="90">
        <f>Q134</f>
        <v>0</v>
      </c>
      <c r="I144" s="90">
        <f>R134</f>
        <v>0</v>
      </c>
      <c r="J144" s="100"/>
      <c r="K144" s="100"/>
      <c r="L144" s="100"/>
      <c r="M144" s="100"/>
      <c r="N144" s="100"/>
      <c r="O144" s="100"/>
      <c r="P144" s="100"/>
      <c r="Q144" s="100"/>
      <c r="R144" s="100"/>
      <c r="S144" s="100"/>
      <c r="T144" s="100"/>
      <c r="U144" s="100"/>
      <c r="V144" s="100"/>
      <c r="W144" s="100"/>
      <c r="X144" s="149"/>
      <c r="Y144" s="149"/>
      <c r="Z144" s="149"/>
      <c r="AA144" s="149"/>
      <c r="AB144" s="149"/>
      <c r="AC144" s="149"/>
      <c r="AD144" s="149"/>
      <c r="AE144" s="169"/>
      <c r="AF144" s="169"/>
      <c r="AG144" s="169"/>
      <c r="AH144" s="169"/>
      <c r="AI144" s="169"/>
      <c r="AJ144" s="169"/>
    </row>
    <row r="145" spans="1:36" s="45" customFormat="1" ht="24" customHeight="1" x14ac:dyDescent="0.2">
      <c r="A145" s="51"/>
      <c r="B145" s="57"/>
      <c r="C145" s="57"/>
      <c r="D145" s="207" t="s">
        <v>319</v>
      </c>
      <c r="E145" s="208"/>
      <c r="F145" s="44"/>
      <c r="G145" s="91">
        <f>S134</f>
        <v>0</v>
      </c>
      <c r="H145" s="91">
        <f>T134</f>
        <v>0</v>
      </c>
      <c r="I145" s="91">
        <f>U134</f>
        <v>0</v>
      </c>
      <c r="J145" s="100"/>
      <c r="K145" s="100"/>
      <c r="L145" s="100"/>
      <c r="M145" s="100"/>
      <c r="N145" s="100"/>
      <c r="O145" s="100"/>
      <c r="P145" s="100"/>
      <c r="Q145" s="100"/>
      <c r="R145" s="100"/>
      <c r="S145" s="100"/>
      <c r="T145" s="100"/>
      <c r="U145" s="100"/>
      <c r="V145" s="100"/>
      <c r="W145" s="100"/>
      <c r="X145" s="149"/>
      <c r="Y145" s="149"/>
      <c r="Z145" s="149"/>
      <c r="AA145" s="149"/>
      <c r="AB145" s="149"/>
      <c r="AC145" s="149"/>
      <c r="AD145" s="149"/>
      <c r="AE145" s="169"/>
      <c r="AF145" s="169"/>
      <c r="AG145" s="169"/>
      <c r="AH145" s="169"/>
      <c r="AI145" s="169"/>
      <c r="AJ145" s="169"/>
    </row>
    <row r="146" spans="1:36" ht="21" customHeight="1" x14ac:dyDescent="0.2">
      <c r="A146" s="51"/>
      <c r="B146" s="58"/>
      <c r="C146" s="59"/>
      <c r="D146" s="63"/>
      <c r="E146" s="74"/>
      <c r="F146" s="64"/>
      <c r="G146" s="65"/>
      <c r="H146" s="65"/>
      <c r="I146" s="58"/>
    </row>
    <row r="147" spans="1:36" ht="21" customHeight="1" x14ac:dyDescent="0.2">
      <c r="A147" s="51"/>
      <c r="B147" s="58"/>
      <c r="C147" s="59"/>
      <c r="D147" s="92" t="s">
        <v>326</v>
      </c>
      <c r="E147" s="92"/>
      <c r="F147" s="64"/>
      <c r="G147" s="84" t="s">
        <v>320</v>
      </c>
      <c r="H147" s="84" t="s">
        <v>321</v>
      </c>
      <c r="I147" s="84" t="s">
        <v>322</v>
      </c>
    </row>
    <row r="148" spans="1:36" ht="21.75" customHeight="1" x14ac:dyDescent="0.2">
      <c r="A148" s="51"/>
      <c r="B148" s="58"/>
      <c r="C148" s="59"/>
      <c r="D148" s="213" t="s">
        <v>327</v>
      </c>
      <c r="E148" s="214"/>
      <c r="F148" s="64"/>
      <c r="G148" s="89">
        <f>V134</f>
        <v>0</v>
      </c>
      <c r="H148" s="89">
        <f>W134</f>
        <v>0</v>
      </c>
      <c r="I148" s="89">
        <f>X134</f>
        <v>0</v>
      </c>
    </row>
    <row r="149" spans="1:36" ht="27.75" customHeight="1" x14ac:dyDescent="0.2">
      <c r="A149" s="51"/>
      <c r="B149" s="93"/>
      <c r="C149" s="93"/>
      <c r="D149" s="215" t="s">
        <v>318</v>
      </c>
      <c r="E149" s="216"/>
      <c r="F149" s="93"/>
      <c r="G149" s="90">
        <f>Y134</f>
        <v>0</v>
      </c>
      <c r="H149" s="90">
        <f>Z134</f>
        <v>0</v>
      </c>
      <c r="I149" s="90">
        <f>AA134</f>
        <v>0</v>
      </c>
    </row>
    <row r="150" spans="1:36" ht="27.75" customHeight="1" x14ac:dyDescent="0.2">
      <c r="A150" s="51"/>
      <c r="B150" s="93"/>
      <c r="C150" s="93"/>
      <c r="D150" s="207" t="s">
        <v>319</v>
      </c>
      <c r="E150" s="208"/>
      <c r="F150" s="93"/>
      <c r="G150" s="91">
        <f>AB134</f>
        <v>0</v>
      </c>
      <c r="H150" s="91">
        <f>AC134</f>
        <v>0</v>
      </c>
      <c r="I150" s="91">
        <f>AD134</f>
        <v>0</v>
      </c>
    </row>
    <row r="151" spans="1:36" ht="27.75" customHeight="1" x14ac:dyDescent="0.2">
      <c r="A151" s="51"/>
      <c r="B151" s="93"/>
      <c r="C151" s="93"/>
      <c r="D151" s="93"/>
      <c r="E151" s="93"/>
      <c r="F151" s="93"/>
      <c r="G151" s="93"/>
      <c r="H151" s="93"/>
      <c r="I151" s="93"/>
    </row>
    <row r="152" spans="1:36" ht="27.75" customHeight="1" x14ac:dyDescent="0.2">
      <c r="A152" s="51"/>
      <c r="B152" s="93"/>
      <c r="C152" s="93"/>
      <c r="D152" s="93"/>
      <c r="E152" s="93"/>
      <c r="F152" s="93"/>
      <c r="G152" s="93"/>
      <c r="H152" s="93"/>
      <c r="I152" s="93"/>
    </row>
    <row r="153" spans="1:36" ht="27.75" customHeight="1" x14ac:dyDescent="0.2">
      <c r="A153" s="51"/>
      <c r="B153" s="58"/>
      <c r="C153" s="59"/>
      <c r="D153" s="66"/>
      <c r="E153" s="75"/>
      <c r="F153" s="58"/>
      <c r="G153" s="58"/>
      <c r="H153" s="58"/>
      <c r="I153" s="58"/>
    </row>
    <row r="154" spans="1:36" ht="27.75" customHeight="1" x14ac:dyDescent="0.2">
      <c r="A154" s="51"/>
      <c r="B154" s="58"/>
      <c r="C154" s="59"/>
      <c r="D154" s="59"/>
      <c r="E154" s="75"/>
      <c r="F154" s="58"/>
      <c r="G154" s="58"/>
      <c r="H154" s="58"/>
      <c r="I154" s="58"/>
    </row>
    <row r="155" spans="1:36" ht="27.75" customHeight="1" x14ac:dyDescent="0.2">
      <c r="A155" s="51"/>
      <c r="B155" s="58"/>
      <c r="C155" s="209" t="s">
        <v>144</v>
      </c>
      <c r="D155" s="209"/>
      <c r="E155" s="209"/>
      <c r="F155" s="209"/>
      <c r="G155" s="209"/>
      <c r="H155" s="58"/>
      <c r="I155" s="58"/>
    </row>
    <row r="156" spans="1:36" ht="27.75" customHeight="1" x14ac:dyDescent="0.2">
      <c r="A156" s="51"/>
      <c r="B156" s="58"/>
      <c r="C156" s="209"/>
      <c r="D156" s="209"/>
      <c r="E156" s="209"/>
      <c r="F156" s="209"/>
      <c r="G156" s="209"/>
      <c r="H156" s="58"/>
      <c r="I156" s="58"/>
    </row>
    <row r="157" spans="1:36" ht="27.75" customHeight="1" x14ac:dyDescent="0.2">
      <c r="A157" s="51"/>
      <c r="B157" s="58"/>
      <c r="C157" s="59"/>
      <c r="D157" s="66"/>
      <c r="E157" s="75"/>
      <c r="F157" s="58"/>
      <c r="G157" s="58"/>
      <c r="H157" s="58"/>
      <c r="I157" s="58"/>
    </row>
    <row r="158" spans="1:36" ht="27.75" customHeight="1" x14ac:dyDescent="0.2">
      <c r="A158" s="51"/>
      <c r="B158" s="58"/>
      <c r="C158" s="59"/>
      <c r="D158" s="66"/>
      <c r="E158" s="75"/>
      <c r="F158" s="58"/>
      <c r="G158" s="58"/>
      <c r="H158" s="58"/>
      <c r="I158" s="58"/>
    </row>
    <row r="159" spans="1:36" ht="27.75" customHeight="1" x14ac:dyDescent="0.2">
      <c r="A159" s="51"/>
      <c r="B159" s="58"/>
      <c r="C159" s="59"/>
      <c r="D159" s="66"/>
      <c r="E159" s="75"/>
      <c r="F159" s="58"/>
      <c r="G159" s="58"/>
      <c r="H159" s="58"/>
      <c r="I159" s="58"/>
    </row>
    <row r="160" spans="1:36" ht="27.75" customHeight="1" x14ac:dyDescent="0.2">
      <c r="A160" s="51"/>
      <c r="B160" s="58"/>
      <c r="C160" s="59"/>
      <c r="D160" s="66"/>
      <c r="E160" s="75"/>
      <c r="F160" s="58"/>
      <c r="G160" s="58"/>
      <c r="H160" s="58"/>
      <c r="I160" s="58"/>
    </row>
    <row r="161" spans="1:9" ht="27.75" customHeight="1" x14ac:dyDescent="0.2">
      <c r="A161" s="51"/>
      <c r="B161" s="58"/>
      <c r="C161" s="59"/>
      <c r="D161" s="66"/>
      <c r="E161" s="75"/>
      <c r="F161" s="58"/>
      <c r="G161" s="58"/>
      <c r="H161" s="58"/>
      <c r="I161" s="58"/>
    </row>
    <row r="162" spans="1:9" ht="27.75" customHeight="1" x14ac:dyDescent="0.2">
      <c r="A162" s="51"/>
      <c r="B162" s="58"/>
      <c r="C162" s="59"/>
      <c r="D162" s="66"/>
      <c r="E162" s="75"/>
      <c r="F162" s="58"/>
      <c r="G162" s="58"/>
      <c r="H162" s="58"/>
      <c r="I162" s="58"/>
    </row>
    <row r="163" spans="1:9" ht="27.75" customHeight="1" x14ac:dyDescent="0.2">
      <c r="A163" s="51"/>
      <c r="B163" s="58"/>
      <c r="C163" s="59"/>
      <c r="D163" s="66"/>
      <c r="E163" s="75"/>
      <c r="F163" s="58"/>
      <c r="G163" s="58"/>
      <c r="H163" s="58"/>
      <c r="I163" s="58"/>
    </row>
    <row r="164" spans="1:9" ht="27.75" customHeight="1" x14ac:dyDescent="0.2">
      <c r="A164" s="51"/>
      <c r="B164" s="58"/>
      <c r="C164" s="59"/>
      <c r="D164" s="66"/>
      <c r="E164" s="75"/>
      <c r="F164" s="58"/>
      <c r="G164" s="58"/>
      <c r="H164" s="58"/>
      <c r="I164" s="58"/>
    </row>
    <row r="165" spans="1:9" ht="27.75" customHeight="1" x14ac:dyDescent="0.2">
      <c r="A165" s="51"/>
      <c r="B165" s="58"/>
      <c r="C165" s="59"/>
      <c r="D165" s="66"/>
      <c r="E165" s="75"/>
      <c r="F165" s="58"/>
      <c r="G165" s="58"/>
      <c r="H165" s="58"/>
      <c r="I165" s="58"/>
    </row>
    <row r="166" spans="1:9" ht="27.75" customHeight="1" x14ac:dyDescent="0.2">
      <c r="A166" s="51"/>
      <c r="B166" s="58"/>
      <c r="C166" s="59"/>
      <c r="D166" s="66"/>
      <c r="E166" s="75"/>
      <c r="F166" s="58"/>
      <c r="G166" s="58"/>
      <c r="H166" s="58"/>
      <c r="I166" s="58"/>
    </row>
    <row r="167" spans="1:9" ht="27.75" customHeight="1" x14ac:dyDescent="0.2">
      <c r="A167" s="51"/>
      <c r="B167" s="58"/>
      <c r="C167" s="59"/>
      <c r="D167" s="66"/>
      <c r="E167" s="75"/>
      <c r="F167" s="58"/>
      <c r="G167" s="58"/>
      <c r="H167" s="58"/>
      <c r="I167" s="58"/>
    </row>
    <row r="168" spans="1:9" ht="27.75" customHeight="1" x14ac:dyDescent="0.2">
      <c r="A168" s="51"/>
      <c r="B168" s="58"/>
      <c r="C168" s="59"/>
      <c r="D168" s="66"/>
      <c r="E168" s="75"/>
      <c r="F168" s="58"/>
      <c r="G168" s="58"/>
      <c r="H168" s="58"/>
      <c r="I168" s="58"/>
    </row>
    <row r="169" spans="1:9" ht="27.75" customHeight="1" x14ac:dyDescent="0.2">
      <c r="A169" s="51"/>
      <c r="B169" s="58"/>
      <c r="C169" s="59"/>
      <c r="D169" s="66"/>
      <c r="E169" s="75"/>
      <c r="F169" s="58"/>
      <c r="G169" s="58"/>
      <c r="H169" s="58"/>
      <c r="I169" s="58"/>
    </row>
    <row r="170" spans="1:9" ht="27.75" customHeight="1" x14ac:dyDescent="0.2">
      <c r="A170" s="51"/>
      <c r="B170" s="58"/>
      <c r="C170" s="59"/>
      <c r="D170" s="66"/>
      <c r="E170" s="75"/>
      <c r="F170" s="58"/>
      <c r="G170" s="58"/>
      <c r="H170" s="58"/>
      <c r="I170" s="58"/>
    </row>
    <row r="171" spans="1:9" ht="27.75" customHeight="1" x14ac:dyDescent="0.2">
      <c r="A171" s="51"/>
      <c r="B171" s="58"/>
      <c r="C171" s="59"/>
      <c r="D171" s="66"/>
      <c r="E171" s="75"/>
      <c r="F171" s="58"/>
      <c r="G171" s="58"/>
      <c r="H171" s="58"/>
      <c r="I171" s="58"/>
    </row>
    <row r="172" spans="1:9" ht="27.75" customHeight="1" x14ac:dyDescent="0.2">
      <c r="A172" s="51"/>
      <c r="B172" s="58"/>
      <c r="C172" s="59"/>
      <c r="D172" s="66"/>
      <c r="E172" s="75"/>
      <c r="F172" s="58"/>
      <c r="G172" s="58"/>
      <c r="H172" s="58"/>
      <c r="I172" s="58"/>
    </row>
    <row r="173" spans="1:9" ht="27.75" customHeight="1" x14ac:dyDescent="0.2">
      <c r="A173" s="51"/>
      <c r="B173" s="58"/>
      <c r="C173" s="59"/>
      <c r="D173" s="66"/>
      <c r="E173" s="75"/>
      <c r="F173" s="58"/>
      <c r="G173" s="58"/>
      <c r="H173" s="58"/>
      <c r="I173" s="58"/>
    </row>
    <row r="174" spans="1:9" ht="27.75" customHeight="1" x14ac:dyDescent="0.2">
      <c r="A174" s="51"/>
      <c r="B174" s="58"/>
      <c r="C174" s="59"/>
      <c r="D174" s="66"/>
      <c r="E174" s="75"/>
      <c r="F174" s="58"/>
      <c r="G174" s="58"/>
      <c r="H174" s="58"/>
      <c r="I174" s="58"/>
    </row>
    <row r="175" spans="1:9" ht="27.75" customHeight="1" x14ac:dyDescent="0.2">
      <c r="A175" s="51"/>
      <c r="B175" s="58"/>
      <c r="C175" s="59"/>
      <c r="D175" s="66"/>
      <c r="E175" s="75"/>
      <c r="F175" s="58"/>
      <c r="G175" s="58"/>
      <c r="H175" s="58"/>
      <c r="I175" s="58"/>
    </row>
    <row r="176" spans="1:9" ht="27.75" customHeight="1" x14ac:dyDescent="0.2">
      <c r="A176" s="51"/>
      <c r="B176" s="58"/>
      <c r="C176" s="59"/>
      <c r="D176" s="66"/>
      <c r="E176" s="75"/>
      <c r="F176" s="58"/>
      <c r="G176" s="58"/>
      <c r="H176" s="58"/>
      <c r="I176" s="58"/>
    </row>
    <row r="177" spans="1:9" ht="27.75" customHeight="1" x14ac:dyDescent="0.2">
      <c r="A177" s="51"/>
      <c r="B177" s="58"/>
      <c r="C177" s="59"/>
      <c r="D177" s="66"/>
      <c r="E177" s="75"/>
      <c r="F177" s="58"/>
      <c r="G177" s="58"/>
      <c r="H177" s="58"/>
      <c r="I177" s="58"/>
    </row>
    <row r="178" spans="1:9" ht="27.75" customHeight="1" x14ac:dyDescent="0.2">
      <c r="A178" s="51"/>
      <c r="B178" s="58"/>
      <c r="C178" s="59"/>
      <c r="D178" s="66"/>
      <c r="E178" s="75"/>
      <c r="F178" s="58"/>
      <c r="G178" s="58"/>
      <c r="H178" s="58"/>
      <c r="I178" s="58"/>
    </row>
    <row r="179" spans="1:9" ht="27.75" customHeight="1" x14ac:dyDescent="0.2">
      <c r="A179" s="51"/>
      <c r="B179" s="58"/>
      <c r="C179" s="59"/>
      <c r="D179" s="66"/>
      <c r="E179" s="75"/>
      <c r="F179" s="58"/>
      <c r="G179" s="58"/>
      <c r="H179" s="58"/>
      <c r="I179" s="58"/>
    </row>
    <row r="180" spans="1:9" ht="27.75" customHeight="1" x14ac:dyDescent="0.2">
      <c r="A180" s="51"/>
      <c r="B180" s="58"/>
      <c r="C180" s="59"/>
      <c r="D180" s="66"/>
      <c r="E180" s="75"/>
      <c r="F180" s="58"/>
      <c r="G180" s="58"/>
      <c r="H180" s="58"/>
      <c r="I180" s="58"/>
    </row>
    <row r="181" spans="1:9" ht="27.75" customHeight="1" x14ac:dyDescent="0.2">
      <c r="A181" s="51"/>
      <c r="B181" s="58"/>
      <c r="C181" s="59"/>
      <c r="D181" s="66"/>
      <c r="E181" s="75"/>
      <c r="F181" s="58"/>
      <c r="G181" s="58"/>
      <c r="H181" s="58"/>
      <c r="I181" s="58"/>
    </row>
    <row r="182" spans="1:9" ht="27.75" customHeight="1" x14ac:dyDescent="0.2">
      <c r="A182" s="51"/>
      <c r="B182" s="58"/>
      <c r="C182" s="59"/>
      <c r="D182" s="66"/>
      <c r="E182" s="75"/>
      <c r="F182" s="58"/>
      <c r="G182" s="58"/>
      <c r="H182" s="58"/>
      <c r="I182" s="58"/>
    </row>
    <row r="183" spans="1:9" ht="27.75" customHeight="1" x14ac:dyDescent="0.2">
      <c r="A183" s="51"/>
      <c r="B183" s="58"/>
      <c r="C183" s="59"/>
      <c r="D183" s="66"/>
      <c r="E183" s="75"/>
      <c r="F183" s="58"/>
      <c r="G183" s="58"/>
      <c r="H183" s="58"/>
      <c r="I183" s="58"/>
    </row>
    <row r="184" spans="1:9" ht="27.75" customHeight="1" x14ac:dyDescent="0.2">
      <c r="A184" s="51"/>
      <c r="B184" s="58"/>
      <c r="C184" s="59"/>
      <c r="D184" s="66"/>
      <c r="E184" s="75"/>
      <c r="F184" s="58"/>
      <c r="G184" s="58"/>
      <c r="H184" s="58"/>
      <c r="I184" s="58"/>
    </row>
    <row r="185" spans="1:9" ht="27.75" customHeight="1" x14ac:dyDescent="0.2">
      <c r="A185" s="51"/>
      <c r="B185" s="58"/>
      <c r="C185" s="59"/>
      <c r="D185" s="66"/>
      <c r="E185" s="75"/>
      <c r="F185" s="58"/>
      <c r="G185" s="58"/>
      <c r="H185" s="58"/>
      <c r="I185" s="58"/>
    </row>
    <row r="186" spans="1:9" ht="27.75" customHeight="1" x14ac:dyDescent="0.2">
      <c r="A186" s="51"/>
      <c r="B186" s="58"/>
      <c r="C186" s="59"/>
      <c r="D186" s="66"/>
      <c r="E186" s="75"/>
      <c r="F186" s="58"/>
      <c r="G186" s="58"/>
      <c r="H186" s="58"/>
      <c r="I186" s="58"/>
    </row>
    <row r="187" spans="1:9" ht="27.75" customHeight="1" x14ac:dyDescent="0.2">
      <c r="A187" s="51"/>
      <c r="B187" s="58"/>
      <c r="C187" s="59"/>
      <c r="D187" s="66"/>
      <c r="E187" s="75"/>
      <c r="F187" s="58"/>
      <c r="G187" s="58"/>
      <c r="H187" s="58"/>
      <c r="I187" s="58"/>
    </row>
    <row r="188" spans="1:9" ht="27.75" customHeight="1" x14ac:dyDescent="0.2">
      <c r="A188" s="51"/>
      <c r="B188" s="58"/>
      <c r="C188" s="59"/>
      <c r="D188" s="66"/>
      <c r="E188" s="75"/>
      <c r="F188" s="58"/>
      <c r="G188" s="58"/>
      <c r="H188" s="58"/>
      <c r="I188" s="58"/>
    </row>
    <row r="189" spans="1:9" ht="27.75" customHeight="1" x14ac:dyDescent="0.2">
      <c r="A189" s="51"/>
      <c r="B189" s="58"/>
      <c r="C189" s="59"/>
      <c r="D189" s="66"/>
      <c r="E189" s="75"/>
      <c r="F189" s="58"/>
      <c r="G189" s="58"/>
      <c r="H189" s="58"/>
      <c r="I189" s="58"/>
    </row>
    <row r="190" spans="1:9" ht="27.75" customHeight="1" x14ac:dyDescent="0.2">
      <c r="A190" s="51"/>
      <c r="B190" s="58"/>
      <c r="C190" s="59"/>
      <c r="D190" s="66"/>
      <c r="E190" s="75"/>
      <c r="F190" s="58"/>
      <c r="G190" s="58"/>
      <c r="H190" s="58"/>
      <c r="I190" s="58"/>
    </row>
    <row r="191" spans="1:9" ht="27.75" customHeight="1" x14ac:dyDescent="0.2">
      <c r="A191" s="51"/>
      <c r="B191" s="58"/>
      <c r="C191" s="59"/>
      <c r="D191" s="66"/>
      <c r="E191" s="75"/>
      <c r="F191" s="58"/>
      <c r="G191" s="58"/>
      <c r="H191" s="58"/>
      <c r="I191" s="58"/>
    </row>
    <row r="192" spans="1:9" ht="27.75" customHeight="1" x14ac:dyDescent="0.2">
      <c r="A192" s="51"/>
      <c r="B192" s="58"/>
      <c r="C192" s="59"/>
      <c r="D192" s="66"/>
      <c r="E192" s="75"/>
      <c r="F192" s="58"/>
      <c r="G192" s="58"/>
      <c r="H192" s="58"/>
      <c r="I192" s="58"/>
    </row>
    <row r="193" spans="1:9" ht="27.75" customHeight="1" x14ac:dyDescent="0.2">
      <c r="A193" s="51"/>
      <c r="B193" s="58"/>
      <c r="C193" s="59"/>
      <c r="D193" s="66"/>
      <c r="E193" s="75"/>
      <c r="F193" s="58"/>
      <c r="G193" s="58"/>
      <c r="H193" s="58"/>
      <c r="I193" s="58"/>
    </row>
    <row r="194" spans="1:9" ht="27.75" customHeight="1" x14ac:dyDescent="0.2">
      <c r="A194" s="51"/>
      <c r="B194" s="58"/>
      <c r="C194" s="59"/>
      <c r="D194" s="66"/>
      <c r="E194" s="75"/>
      <c r="F194" s="58"/>
      <c r="G194" s="58"/>
      <c r="H194" s="58"/>
      <c r="I194" s="58"/>
    </row>
    <row r="195" spans="1:9" ht="27.75" customHeight="1" x14ac:dyDescent="0.2">
      <c r="A195" s="51"/>
      <c r="B195" s="58"/>
      <c r="C195" s="59"/>
      <c r="D195" s="66"/>
      <c r="E195" s="75"/>
      <c r="F195" s="58"/>
      <c r="G195" s="58"/>
      <c r="H195" s="58"/>
      <c r="I195" s="58"/>
    </row>
    <row r="196" spans="1:9" ht="27.75" customHeight="1" x14ac:dyDescent="0.2">
      <c r="A196" s="51"/>
      <c r="B196" s="58"/>
      <c r="C196" s="59"/>
      <c r="D196" s="66"/>
      <c r="E196" s="75"/>
      <c r="F196" s="58"/>
      <c r="G196" s="58"/>
      <c r="H196" s="58"/>
      <c r="I196" s="58"/>
    </row>
    <row r="197" spans="1:9" ht="27.75" customHeight="1" x14ac:dyDescent="0.2">
      <c r="A197" s="51"/>
      <c r="B197" s="58"/>
      <c r="C197" s="59"/>
      <c r="D197" s="66"/>
      <c r="E197" s="75"/>
      <c r="F197" s="58"/>
      <c r="G197" s="58"/>
      <c r="H197" s="58"/>
      <c r="I197" s="58"/>
    </row>
    <row r="198" spans="1:9" ht="27.75" customHeight="1" x14ac:dyDescent="0.2">
      <c r="A198" s="51"/>
      <c r="B198" s="58"/>
      <c r="C198" s="59"/>
      <c r="D198" s="66"/>
      <c r="E198" s="75"/>
      <c r="F198" s="58"/>
      <c r="G198" s="58"/>
      <c r="H198" s="58"/>
      <c r="I198" s="58"/>
    </row>
    <row r="199" spans="1:9" ht="27.75" customHeight="1" x14ac:dyDescent="0.2">
      <c r="A199" s="51"/>
      <c r="B199" s="58"/>
      <c r="C199" s="59"/>
      <c r="D199" s="66"/>
      <c r="E199" s="75"/>
      <c r="F199" s="58"/>
      <c r="G199" s="58"/>
      <c r="H199" s="58"/>
      <c r="I199" s="58"/>
    </row>
    <row r="200" spans="1:9" ht="27.75" customHeight="1" x14ac:dyDescent="0.2">
      <c r="A200" s="51"/>
      <c r="B200" s="58"/>
      <c r="C200" s="59"/>
      <c r="D200" s="66"/>
      <c r="E200" s="75"/>
      <c r="F200" s="58"/>
      <c r="G200" s="58"/>
      <c r="H200" s="58"/>
      <c r="I200" s="58"/>
    </row>
    <row r="201" spans="1:9" ht="27.75" customHeight="1" x14ac:dyDescent="0.2">
      <c r="A201" s="51"/>
      <c r="B201" s="58"/>
      <c r="C201" s="59"/>
      <c r="D201" s="66"/>
      <c r="E201" s="75"/>
      <c r="F201" s="58"/>
      <c r="G201" s="58"/>
      <c r="H201" s="58"/>
      <c r="I201" s="58"/>
    </row>
    <row r="202" spans="1:9" ht="27.75" customHeight="1" x14ac:dyDescent="0.2">
      <c r="A202" s="51"/>
      <c r="B202" s="58"/>
      <c r="C202" s="59"/>
      <c r="D202" s="66"/>
      <c r="E202" s="75"/>
      <c r="F202" s="58"/>
      <c r="G202" s="58"/>
      <c r="H202" s="58"/>
      <c r="I202" s="58"/>
    </row>
    <row r="203" spans="1:9" ht="27.75" customHeight="1" x14ac:dyDescent="0.2">
      <c r="A203" s="51"/>
      <c r="B203" s="58"/>
      <c r="C203" s="59"/>
      <c r="D203" s="66"/>
      <c r="E203" s="75"/>
      <c r="F203" s="58"/>
      <c r="G203" s="58"/>
      <c r="H203" s="58"/>
      <c r="I203" s="58"/>
    </row>
    <row r="204" spans="1:9" ht="27.75" customHeight="1" x14ac:dyDescent="0.2">
      <c r="A204" s="51"/>
      <c r="B204" s="58"/>
      <c r="C204" s="59"/>
      <c r="D204" s="66"/>
      <c r="E204" s="75"/>
      <c r="F204" s="58"/>
      <c r="G204" s="58"/>
      <c r="H204" s="58"/>
      <c r="I204" s="58"/>
    </row>
    <row r="205" spans="1:9" ht="27.75" customHeight="1" x14ac:dyDescent="0.2">
      <c r="A205" s="51"/>
      <c r="B205" s="58"/>
      <c r="C205" s="59"/>
      <c r="D205" s="66"/>
      <c r="E205" s="75"/>
      <c r="F205" s="58"/>
      <c r="G205" s="58"/>
      <c r="H205" s="58"/>
      <c r="I205" s="58"/>
    </row>
    <row r="206" spans="1:9" ht="27.75" customHeight="1" x14ac:dyDescent="0.2">
      <c r="A206" s="51"/>
      <c r="B206" s="58"/>
      <c r="C206" s="59"/>
      <c r="D206" s="66"/>
      <c r="E206" s="75"/>
      <c r="F206" s="58"/>
      <c r="G206" s="58"/>
      <c r="H206" s="58"/>
      <c r="I206" s="58"/>
    </row>
    <row r="207" spans="1:9" ht="27.75" customHeight="1" x14ac:dyDescent="0.2">
      <c r="A207" s="51"/>
      <c r="B207" s="58"/>
      <c r="C207" s="59"/>
      <c r="D207" s="66"/>
      <c r="E207" s="75"/>
      <c r="F207" s="58"/>
      <c r="G207" s="58"/>
      <c r="H207" s="58"/>
      <c r="I207" s="58"/>
    </row>
    <row r="208" spans="1:9" ht="27.75" customHeight="1" x14ac:dyDescent="0.2">
      <c r="A208" s="51"/>
      <c r="B208" s="58"/>
      <c r="C208" s="59"/>
      <c r="D208" s="66"/>
      <c r="E208" s="75"/>
      <c r="F208" s="58"/>
      <c r="G208" s="58"/>
      <c r="H208" s="58"/>
      <c r="I208" s="58"/>
    </row>
    <row r="209" spans="1:9" ht="27.75" customHeight="1" x14ac:dyDescent="0.2">
      <c r="A209" s="51"/>
      <c r="B209" s="58"/>
      <c r="C209" s="59"/>
      <c r="D209" s="66"/>
      <c r="E209" s="75"/>
      <c r="F209" s="58"/>
      <c r="G209" s="58"/>
      <c r="H209" s="58"/>
      <c r="I209" s="58"/>
    </row>
    <row r="210" spans="1:9" ht="27.75" customHeight="1" x14ac:dyDescent="0.2">
      <c r="A210" s="51"/>
      <c r="B210" s="58"/>
      <c r="C210" s="59"/>
      <c r="D210" s="66"/>
      <c r="E210" s="75"/>
      <c r="F210" s="58"/>
      <c r="G210" s="58"/>
      <c r="H210" s="58"/>
      <c r="I210" s="58"/>
    </row>
    <row r="211" spans="1:9" ht="27.75" customHeight="1" x14ac:dyDescent="0.2">
      <c r="A211" s="51"/>
      <c r="B211" s="58"/>
      <c r="C211" s="59"/>
      <c r="D211" s="66"/>
      <c r="E211" s="75"/>
      <c r="F211" s="58"/>
      <c r="G211" s="58"/>
      <c r="H211" s="58"/>
      <c r="I211" s="58"/>
    </row>
    <row r="212" spans="1:9" ht="27.75" customHeight="1" x14ac:dyDescent="0.2">
      <c r="A212" s="51"/>
      <c r="B212" s="58"/>
      <c r="C212" s="59"/>
      <c r="D212" s="66"/>
      <c r="E212" s="75"/>
      <c r="F212" s="58"/>
      <c r="G212" s="58"/>
      <c r="H212" s="58"/>
      <c r="I212" s="58"/>
    </row>
    <row r="213" spans="1:9" ht="27.75" customHeight="1" x14ac:dyDescent="0.2">
      <c r="A213" s="51"/>
      <c r="B213" s="58"/>
      <c r="C213" s="59"/>
      <c r="D213" s="66"/>
      <c r="E213" s="75"/>
      <c r="F213" s="58"/>
      <c r="G213" s="58"/>
      <c r="H213" s="58"/>
      <c r="I213" s="58"/>
    </row>
    <row r="214" spans="1:9" ht="27.75" customHeight="1" x14ac:dyDescent="0.2">
      <c r="A214" s="51"/>
      <c r="B214" s="58"/>
      <c r="C214" s="59"/>
      <c r="D214" s="66"/>
      <c r="E214" s="75"/>
      <c r="F214" s="58"/>
      <c r="G214" s="58"/>
      <c r="H214" s="58"/>
      <c r="I214" s="58"/>
    </row>
    <row r="215" spans="1:9" ht="27.75" customHeight="1" x14ac:dyDescent="0.2">
      <c r="A215" s="51"/>
      <c r="B215" s="58"/>
      <c r="C215" s="59"/>
      <c r="D215" s="66"/>
      <c r="E215" s="75"/>
      <c r="F215" s="58"/>
      <c r="G215" s="58"/>
      <c r="H215" s="58"/>
      <c r="I215" s="58"/>
    </row>
    <row r="216" spans="1:9" ht="27.75" customHeight="1" x14ac:dyDescent="0.2">
      <c r="A216" s="51"/>
      <c r="B216" s="58"/>
      <c r="C216" s="59"/>
      <c r="D216" s="66"/>
      <c r="E216" s="75"/>
      <c r="F216" s="58"/>
      <c r="G216" s="58"/>
      <c r="H216" s="58"/>
      <c r="I216" s="58"/>
    </row>
    <row r="217" spans="1:9" ht="27.75" customHeight="1" x14ac:dyDescent="0.2">
      <c r="A217" s="51"/>
      <c r="B217" s="58"/>
      <c r="C217" s="59"/>
      <c r="D217" s="66"/>
      <c r="E217" s="75"/>
      <c r="F217" s="58"/>
      <c r="G217" s="58"/>
      <c r="H217" s="58"/>
      <c r="I217" s="58"/>
    </row>
    <row r="218" spans="1:9" ht="27.75" customHeight="1" x14ac:dyDescent="0.2">
      <c r="A218" s="51"/>
      <c r="B218" s="58"/>
      <c r="C218" s="59"/>
      <c r="D218" s="66"/>
      <c r="E218" s="75"/>
      <c r="F218" s="58"/>
      <c r="G218" s="58"/>
      <c r="H218" s="58"/>
      <c r="I218" s="58"/>
    </row>
    <row r="219" spans="1:9" ht="27.75" customHeight="1" x14ac:dyDescent="0.2">
      <c r="A219" s="51"/>
      <c r="B219" s="58"/>
      <c r="C219" s="59"/>
      <c r="D219" s="66"/>
      <c r="E219" s="75"/>
      <c r="F219" s="58"/>
      <c r="G219" s="58"/>
      <c r="H219" s="58"/>
      <c r="I219" s="58"/>
    </row>
    <row r="220" spans="1:9" ht="27.75" customHeight="1" x14ac:dyDescent="0.2">
      <c r="A220" s="51"/>
      <c r="B220" s="58"/>
      <c r="C220" s="59"/>
      <c r="D220" s="66"/>
      <c r="E220" s="75"/>
      <c r="F220" s="58"/>
      <c r="G220" s="58"/>
      <c r="H220" s="58"/>
      <c r="I220" s="58"/>
    </row>
    <row r="221" spans="1:9" ht="27.75" customHeight="1" x14ac:dyDescent="0.2">
      <c r="A221" s="51"/>
      <c r="B221" s="58"/>
      <c r="C221" s="59"/>
      <c r="D221" s="66"/>
      <c r="E221" s="75"/>
      <c r="F221" s="58"/>
      <c r="G221" s="58"/>
      <c r="H221" s="58"/>
      <c r="I221" s="58"/>
    </row>
    <row r="222" spans="1:9" ht="27.75" customHeight="1" x14ac:dyDescent="0.2">
      <c r="A222" s="51"/>
      <c r="B222" s="58"/>
      <c r="C222" s="59"/>
      <c r="D222" s="66"/>
      <c r="E222" s="75"/>
      <c r="F222" s="58"/>
      <c r="G222" s="58"/>
      <c r="H222" s="58"/>
      <c r="I222" s="58"/>
    </row>
    <row r="223" spans="1:9" ht="27.75" customHeight="1" x14ac:dyDescent="0.2">
      <c r="A223" s="51"/>
      <c r="B223" s="58"/>
      <c r="C223" s="59"/>
      <c r="D223" s="66"/>
      <c r="E223" s="75"/>
      <c r="F223" s="58"/>
      <c r="G223" s="58"/>
      <c r="H223" s="58"/>
      <c r="I223" s="58"/>
    </row>
    <row r="224" spans="1:9" ht="27.75" customHeight="1" x14ac:dyDescent="0.2">
      <c r="A224" s="51"/>
      <c r="B224" s="58"/>
      <c r="C224" s="59"/>
      <c r="D224" s="66"/>
      <c r="E224" s="75"/>
      <c r="F224" s="58"/>
      <c r="G224" s="58"/>
      <c r="H224" s="58"/>
      <c r="I224" s="58"/>
    </row>
  </sheetData>
  <sheetProtection selectLockedCells="1"/>
  <mergeCells count="30">
    <mergeCell ref="C155:G156"/>
    <mergeCell ref="D150:E150"/>
    <mergeCell ref="D143:E143"/>
    <mergeCell ref="D148:E148"/>
    <mergeCell ref="D149:E149"/>
    <mergeCell ref="D145:E145"/>
    <mergeCell ref="D144:E144"/>
    <mergeCell ref="D141:I141"/>
    <mergeCell ref="B1:I1"/>
    <mergeCell ref="G3:I3"/>
    <mergeCell ref="D134:E134"/>
    <mergeCell ref="D135:E135"/>
    <mergeCell ref="G135:I135"/>
    <mergeCell ref="J7:L7"/>
    <mergeCell ref="G139:I139"/>
    <mergeCell ref="G138:I138"/>
    <mergeCell ref="D138:E138"/>
    <mergeCell ref="D139:E139"/>
    <mergeCell ref="G136:I136"/>
    <mergeCell ref="D137:E137"/>
    <mergeCell ref="D136:E136"/>
    <mergeCell ref="G137:I137"/>
    <mergeCell ref="V7:X7"/>
    <mergeCell ref="Y7:AA7"/>
    <mergeCell ref="AB7:AD7"/>
    <mergeCell ref="M3:U3"/>
    <mergeCell ref="V3:AD3"/>
    <mergeCell ref="M7:O7"/>
    <mergeCell ref="P7:R7"/>
    <mergeCell ref="S7:U7"/>
  </mergeCells>
  <phoneticPr fontId="0"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31"/>
  <sheetViews>
    <sheetView topLeftCell="A100" zoomScaleNormal="100" workbookViewId="0">
      <selection activeCell="I140" sqref="G8:I140"/>
    </sheetView>
  </sheetViews>
  <sheetFormatPr defaultColWidth="8.7109375" defaultRowHeight="27.75" customHeight="1" x14ac:dyDescent="0.2"/>
  <cols>
    <col min="1" max="1" width="12.5703125" style="48" customWidth="1"/>
    <col min="2" max="2" width="5.85546875" style="10" customWidth="1"/>
    <col min="3" max="3" width="22" style="11" customWidth="1"/>
    <col min="4" max="4" width="88" style="12" customWidth="1"/>
    <col min="5" max="5" width="2.85546875" style="71" customWidth="1"/>
    <col min="6" max="6" width="0.28515625" style="10" customWidth="1"/>
    <col min="7" max="7" width="8.5703125" style="10" customWidth="1"/>
    <col min="8" max="8" width="9.42578125" style="10" customWidth="1"/>
    <col min="9" max="9" width="6.5703125" style="10" customWidth="1"/>
    <col min="10" max="10" width="2.5703125" style="100" customWidth="1"/>
    <col min="11" max="11" width="4.42578125" style="100" bestFit="1" customWidth="1"/>
    <col min="12" max="13" width="4" style="100" bestFit="1" customWidth="1"/>
    <col min="14" max="15" width="2" style="100" bestFit="1" customWidth="1"/>
    <col min="16" max="16" width="4" style="100" bestFit="1" customWidth="1"/>
    <col min="17" max="18" width="2" style="100" bestFit="1" customWidth="1"/>
    <col min="19" max="19" width="4" style="100" bestFit="1" customWidth="1"/>
    <col min="20" max="21" width="2" style="100" bestFit="1" customWidth="1"/>
    <col min="22" max="22" width="3" style="100" bestFit="1" customWidth="1"/>
    <col min="23" max="23" width="2" style="100" bestFit="1" customWidth="1"/>
    <col min="24" max="24" width="2" style="147" bestFit="1" customWidth="1"/>
    <col min="25" max="25" width="3" style="147" bestFit="1" customWidth="1"/>
    <col min="26" max="27" width="2.28515625" style="147" bestFit="1" customWidth="1"/>
    <col min="28" max="28" width="3" style="147" bestFit="1" customWidth="1"/>
    <col min="29" max="30" width="2.28515625" style="147" bestFit="1" customWidth="1"/>
    <col min="31" max="38" width="8.7109375" style="166"/>
    <col min="39" max="16384" width="8.7109375" style="3"/>
  </cols>
  <sheetData>
    <row r="1" spans="1:38" ht="66" customHeight="1" x14ac:dyDescent="0.2">
      <c r="A1" s="76"/>
      <c r="B1" s="196" t="s">
        <v>152</v>
      </c>
      <c r="C1" s="196"/>
      <c r="D1" s="196"/>
      <c r="E1" s="196"/>
      <c r="F1" s="196"/>
      <c r="G1" s="196"/>
      <c r="H1" s="196"/>
      <c r="I1" s="196"/>
      <c r="J1" s="99"/>
    </row>
    <row r="2" spans="1:38" s="8" customFormat="1" ht="5.25" customHeight="1" thickBot="1" x14ac:dyDescent="0.25">
      <c r="A2" s="76"/>
      <c r="B2" s="4"/>
      <c r="C2" s="4"/>
      <c r="D2" s="5"/>
      <c r="E2" s="70"/>
      <c r="F2" s="6"/>
      <c r="G2" s="7">
        <v>2</v>
      </c>
      <c r="H2" s="7">
        <v>1</v>
      </c>
      <c r="I2" s="7">
        <v>0</v>
      </c>
      <c r="J2" s="148"/>
      <c r="K2" s="100"/>
      <c r="L2" s="100"/>
      <c r="M2" s="100"/>
      <c r="N2" s="100"/>
      <c r="O2" s="100"/>
      <c r="P2" s="100"/>
      <c r="Q2" s="100"/>
      <c r="R2" s="100"/>
      <c r="S2" s="100"/>
      <c r="T2" s="100"/>
      <c r="U2" s="100"/>
      <c r="V2" s="100"/>
      <c r="W2" s="100"/>
      <c r="X2" s="149"/>
      <c r="Y2" s="149"/>
      <c r="Z2" s="149"/>
      <c r="AA2" s="149"/>
      <c r="AB2" s="149"/>
      <c r="AC2" s="149"/>
      <c r="AD2" s="149"/>
      <c r="AE2" s="167"/>
      <c r="AF2" s="167"/>
      <c r="AG2" s="167"/>
      <c r="AH2" s="167"/>
      <c r="AI2" s="167"/>
      <c r="AJ2" s="167"/>
      <c r="AK2" s="167"/>
      <c r="AL2" s="167"/>
    </row>
    <row r="3" spans="1:38" ht="55.5" customHeight="1" thickBot="1" x14ac:dyDescent="0.25">
      <c r="A3" s="76"/>
      <c r="B3" s="125"/>
      <c r="C3" s="126"/>
      <c r="D3" s="152" t="s">
        <v>149</v>
      </c>
      <c r="E3" s="81"/>
      <c r="F3" s="9"/>
      <c r="G3" s="197" t="s">
        <v>325</v>
      </c>
      <c r="H3" s="198"/>
      <c r="I3" s="198"/>
      <c r="J3" s="99"/>
      <c r="M3" s="200" t="s">
        <v>137</v>
      </c>
      <c r="N3" s="200"/>
      <c r="O3" s="200"/>
      <c r="P3" s="200"/>
      <c r="Q3" s="200"/>
      <c r="R3" s="200"/>
      <c r="S3" s="200"/>
      <c r="T3" s="200"/>
      <c r="U3" s="200"/>
      <c r="V3" s="200" t="s">
        <v>141</v>
      </c>
      <c r="W3" s="200"/>
      <c r="X3" s="200"/>
      <c r="Y3" s="200"/>
      <c r="Z3" s="200"/>
      <c r="AA3" s="200"/>
      <c r="AB3" s="200"/>
      <c r="AC3" s="200"/>
      <c r="AD3" s="200"/>
    </row>
    <row r="4" spans="1:38" s="8" customFormat="1" ht="1.5" customHeight="1" x14ac:dyDescent="0.2">
      <c r="A4" s="77"/>
      <c r="B4" s="80"/>
      <c r="C4" s="4"/>
      <c r="D4" s="78"/>
      <c r="E4" s="82"/>
      <c r="F4" s="10"/>
      <c r="G4" s="83"/>
      <c r="H4" s="83"/>
      <c r="I4" s="83"/>
      <c r="J4" s="100"/>
      <c r="K4" s="100"/>
      <c r="L4" s="100"/>
      <c r="M4" s="100"/>
      <c r="N4" s="100"/>
      <c r="O4" s="100"/>
      <c r="P4" s="100"/>
      <c r="Q4" s="100"/>
      <c r="R4" s="100"/>
      <c r="S4" s="100"/>
      <c r="T4" s="100"/>
      <c r="U4" s="100"/>
      <c r="V4" s="100"/>
      <c r="W4" s="100"/>
      <c r="X4" s="149"/>
      <c r="Y4" s="149"/>
      <c r="Z4" s="149"/>
      <c r="AA4" s="149"/>
      <c r="AB4" s="149"/>
      <c r="AC4" s="149"/>
      <c r="AD4" s="149"/>
      <c r="AE4" s="167"/>
      <c r="AF4" s="167"/>
      <c r="AG4" s="167"/>
      <c r="AH4" s="167"/>
      <c r="AI4" s="167"/>
      <c r="AJ4" s="167"/>
      <c r="AK4" s="167"/>
      <c r="AL4" s="167"/>
    </row>
    <row r="5" spans="1:38" ht="0.75" customHeight="1" x14ac:dyDescent="0.2">
      <c r="B5" s="13"/>
      <c r="C5" s="14"/>
      <c r="E5" s="79"/>
      <c r="F5" s="15"/>
      <c r="G5" s="16">
        <f>COUNTA(G8:G107)</f>
        <v>0</v>
      </c>
      <c r="H5" s="16">
        <f>COUNTA(H8:H107)</f>
        <v>0</v>
      </c>
      <c r="I5" s="16">
        <f>COUNTA(I8:I107)</f>
        <v>0</v>
      </c>
      <c r="J5" s="101"/>
    </row>
    <row r="6" spans="1:38" s="8" customFormat="1" ht="1.5" customHeight="1" x14ac:dyDescent="0.2">
      <c r="A6" s="48"/>
      <c r="B6" s="17"/>
      <c r="C6" s="18"/>
      <c r="D6" s="19"/>
      <c r="E6" s="72"/>
      <c r="F6" s="10"/>
      <c r="G6" s="20"/>
      <c r="H6" s="20"/>
      <c r="I6" s="20"/>
      <c r="J6" s="100"/>
      <c r="K6" s="100"/>
      <c r="L6" s="100"/>
      <c r="M6" s="100"/>
      <c r="N6" s="100"/>
      <c r="O6" s="100"/>
      <c r="P6" s="100"/>
      <c r="Q6" s="100"/>
      <c r="R6" s="100"/>
      <c r="S6" s="100"/>
      <c r="T6" s="100"/>
      <c r="U6" s="100"/>
      <c r="V6" s="100"/>
      <c r="W6" s="100"/>
      <c r="X6" s="149"/>
      <c r="Y6" s="149"/>
      <c r="Z6" s="149"/>
      <c r="AA6" s="149"/>
      <c r="AB6" s="149"/>
      <c r="AC6" s="149"/>
      <c r="AD6" s="149"/>
      <c r="AE6" s="167"/>
      <c r="AF6" s="167"/>
      <c r="AG6" s="167"/>
      <c r="AH6" s="167"/>
      <c r="AI6" s="167"/>
      <c r="AJ6" s="167"/>
      <c r="AK6" s="167"/>
      <c r="AL6" s="167"/>
    </row>
    <row r="7" spans="1:38" s="8" customFormat="1" ht="52.5" customHeight="1" x14ac:dyDescent="0.2">
      <c r="A7" s="67" t="s">
        <v>143</v>
      </c>
      <c r="B7" s="21"/>
      <c r="C7" s="67" t="s">
        <v>324</v>
      </c>
      <c r="D7" s="146" t="s">
        <v>323</v>
      </c>
      <c r="E7" s="69" t="s">
        <v>0</v>
      </c>
      <c r="F7" s="22"/>
      <c r="G7" s="68" t="s">
        <v>1</v>
      </c>
      <c r="H7" s="68" t="s">
        <v>2</v>
      </c>
      <c r="I7" s="68" t="s">
        <v>3</v>
      </c>
      <c r="J7" s="200" t="s">
        <v>137</v>
      </c>
      <c r="K7" s="200"/>
      <c r="L7" s="200"/>
      <c r="M7" s="200" t="s">
        <v>138</v>
      </c>
      <c r="N7" s="200"/>
      <c r="O7" s="200"/>
      <c r="P7" s="200" t="s">
        <v>139</v>
      </c>
      <c r="Q7" s="200"/>
      <c r="R7" s="200"/>
      <c r="S7" s="200" t="s">
        <v>140</v>
      </c>
      <c r="T7" s="200"/>
      <c r="U7" s="200"/>
      <c r="V7" s="200" t="s">
        <v>138</v>
      </c>
      <c r="W7" s="200"/>
      <c r="X7" s="200"/>
      <c r="Y7" s="200" t="s">
        <v>139</v>
      </c>
      <c r="Z7" s="200"/>
      <c r="AA7" s="200"/>
      <c r="AB7" s="200" t="s">
        <v>140</v>
      </c>
      <c r="AC7" s="200"/>
      <c r="AD7" s="200"/>
      <c r="AE7" s="167"/>
      <c r="AF7" s="167"/>
      <c r="AG7" s="167"/>
      <c r="AH7" s="167"/>
      <c r="AI7" s="167"/>
      <c r="AJ7" s="167"/>
      <c r="AK7" s="167"/>
      <c r="AL7" s="167"/>
    </row>
    <row r="8" spans="1:38" s="26" customFormat="1" ht="45.75" customHeight="1" x14ac:dyDescent="0.2">
      <c r="A8" s="49" t="str">
        <f>IF(COUNTA(G8,H8,I8)&gt;1,"Error","")</f>
        <v/>
      </c>
      <c r="B8" s="23" t="s">
        <v>4</v>
      </c>
      <c r="C8" s="171" t="s">
        <v>156</v>
      </c>
      <c r="D8" s="170" t="s">
        <v>151</v>
      </c>
      <c r="E8" s="23">
        <v>1</v>
      </c>
      <c r="F8" s="25"/>
      <c r="G8" s="50"/>
      <c r="H8" s="50"/>
      <c r="I8" s="46"/>
      <c r="J8" s="100">
        <f>IF((G8&lt;&gt;""),($G$2*E8),IF((H8&lt;&gt;""),($H$2*E8),IF((I8&lt;&gt;""),($I$2*E8),0)))</f>
        <v>0</v>
      </c>
      <c r="K8" s="100"/>
      <c r="L8" s="100"/>
      <c r="M8" s="100">
        <f>IF((G8&lt;&gt;""),($G$2*E8),0)</f>
        <v>0</v>
      </c>
      <c r="N8" s="100">
        <f>IF((H8&lt;&gt;""),($H$2*E8),IF((I8&lt;&gt;""),($I$2*E8),0))</f>
        <v>0</v>
      </c>
      <c r="O8" s="100">
        <f>IF((I8&lt;&gt;""),($I$2*E8),0)</f>
        <v>0</v>
      </c>
      <c r="P8" s="100"/>
      <c r="Q8" s="100"/>
      <c r="R8" s="100"/>
      <c r="S8" s="100"/>
      <c r="T8" s="100"/>
      <c r="U8" s="100"/>
      <c r="V8" s="100">
        <f>IF(E8=1,IF(G8&lt;&gt;"",1,0),0)</f>
        <v>0</v>
      </c>
      <c r="W8" s="100">
        <f>IF(E8=1,IF(H8&lt;&gt;"",1,0),0)</f>
        <v>0</v>
      </c>
      <c r="X8" s="100">
        <f>IF(E8=1,IF(I8&lt;&gt;"",1,0),0)</f>
        <v>0</v>
      </c>
      <c r="Y8" s="150">
        <f>IF(E8=2,IF(G8&lt;&gt;"",1,0),0)</f>
        <v>0</v>
      </c>
      <c r="Z8" s="150">
        <f>IF(E8=2,IF(H8&lt;&gt;"",1,0),0)</f>
        <v>0</v>
      </c>
      <c r="AA8" s="150">
        <f>IF(E8=2,IF(I8&lt;&gt;"",1,0),0)</f>
        <v>0</v>
      </c>
      <c r="AB8" s="150">
        <f>IF(E8=3,IF(G8&lt;&gt;"",1,0),0)</f>
        <v>0</v>
      </c>
      <c r="AC8" s="150">
        <f>IF(E8=3,IF(H8&lt;&gt;"",1,0),0)</f>
        <v>0</v>
      </c>
      <c r="AD8" s="150">
        <f>IF(E8=3,IF(I8&lt;&gt;"",1,0),0)</f>
        <v>0</v>
      </c>
      <c r="AE8" s="168"/>
      <c r="AF8" s="168"/>
      <c r="AG8" s="168"/>
      <c r="AH8" s="168"/>
      <c r="AI8" s="168"/>
      <c r="AJ8" s="168"/>
      <c r="AK8" s="168"/>
      <c r="AL8" s="168"/>
    </row>
    <row r="9" spans="1:38" s="26" customFormat="1" ht="15.75" customHeight="1" x14ac:dyDescent="0.2">
      <c r="A9" s="49" t="str">
        <f t="shared" ref="A9:A72" si="0">IF(COUNTA(G9,H9,I9)&gt;1,"Error","")</f>
        <v/>
      </c>
      <c r="B9" s="23" t="s">
        <v>5</v>
      </c>
      <c r="C9" s="170" t="s">
        <v>156</v>
      </c>
      <c r="D9" s="170" t="s">
        <v>153</v>
      </c>
      <c r="E9" s="23">
        <v>1</v>
      </c>
      <c r="F9" s="25"/>
      <c r="G9" s="50"/>
      <c r="H9" s="50"/>
      <c r="I9" s="46"/>
      <c r="J9" s="100">
        <f t="shared" ref="J9:J72" si="1">IF((G9&lt;&gt;""),($G$2*E9),IF((H9&lt;&gt;""),($H$2*E9),IF((I9&lt;&gt;""),($I$2*E9),0)))</f>
        <v>0</v>
      </c>
      <c r="K9" s="100"/>
      <c r="L9" s="100"/>
      <c r="M9" s="100">
        <f t="shared" ref="M9:M72" si="2">IF((G9&lt;&gt;""),($G$2*E9),0)</f>
        <v>0</v>
      </c>
      <c r="N9" s="100">
        <f t="shared" ref="N9:N72" si="3">IF((H9&lt;&gt;""),($H$2*E9),IF((I9&lt;&gt;""),($I$2*E9),0))</f>
        <v>0</v>
      </c>
      <c r="O9" s="100">
        <f t="shared" ref="O9:O72" si="4">IF((I9&lt;&gt;""),($I$2*E9),0)</f>
        <v>0</v>
      </c>
      <c r="P9" s="100"/>
      <c r="Q9" s="100"/>
      <c r="R9" s="100"/>
      <c r="S9" s="100"/>
      <c r="T9" s="100"/>
      <c r="U9" s="100"/>
      <c r="V9" s="100">
        <f t="shared" ref="V9:V72" si="5">IF(E9=1,IF(G9&lt;&gt;"",1,0),0)</f>
        <v>0</v>
      </c>
      <c r="W9" s="100">
        <f t="shared" ref="W9:W72" si="6">IF(E9=1,IF(H9&lt;&gt;"",1,0),0)</f>
        <v>0</v>
      </c>
      <c r="X9" s="100">
        <f t="shared" ref="X9:X72" si="7">IF(E9=1,IF(I9&lt;&gt;"",1,0),0)</f>
        <v>0</v>
      </c>
      <c r="Y9" s="150">
        <f t="shared" ref="Y9:Y72" si="8">IF(E9=2,IF(G9&lt;&gt;"",1,0),0)</f>
        <v>0</v>
      </c>
      <c r="Z9" s="150">
        <f t="shared" ref="Z9:Z72" si="9">IF(E9=2,IF(H9&lt;&gt;"",1,0),0)</f>
        <v>0</v>
      </c>
      <c r="AA9" s="150">
        <f t="shared" ref="AA9:AA72" si="10">IF(E9=2,IF(I9&lt;&gt;"",1,0),0)</f>
        <v>0</v>
      </c>
      <c r="AB9" s="150">
        <f t="shared" ref="AB9:AB72" si="11">IF(E9=3,IF(G9&lt;&gt;"",1,0),0)</f>
        <v>0</v>
      </c>
      <c r="AC9" s="150">
        <f t="shared" ref="AC9:AC72" si="12">IF(E9=3,IF(H9&lt;&gt;"",1,0),0)</f>
        <v>0</v>
      </c>
      <c r="AD9" s="150">
        <f t="shared" ref="AD9:AD72" si="13">IF(E9=3,IF(I9&lt;&gt;"",1,0),0)</f>
        <v>0</v>
      </c>
      <c r="AE9" s="168"/>
      <c r="AF9" s="168"/>
      <c r="AG9" s="168"/>
      <c r="AH9" s="168"/>
      <c r="AI9" s="168"/>
      <c r="AJ9" s="168"/>
      <c r="AK9" s="168"/>
      <c r="AL9" s="168"/>
    </row>
    <row r="10" spans="1:38" s="26" customFormat="1" ht="30.75" customHeight="1" x14ac:dyDescent="0.2">
      <c r="A10" s="49" t="str">
        <f t="shared" si="0"/>
        <v/>
      </c>
      <c r="B10" s="23" t="s">
        <v>6</v>
      </c>
      <c r="C10" s="170" t="s">
        <v>156</v>
      </c>
      <c r="D10" s="170" t="s">
        <v>154</v>
      </c>
      <c r="E10" s="23">
        <v>1</v>
      </c>
      <c r="F10" s="25"/>
      <c r="G10" s="50"/>
      <c r="H10" s="50"/>
      <c r="I10" s="46"/>
      <c r="J10" s="100">
        <f t="shared" si="1"/>
        <v>0</v>
      </c>
      <c r="K10" s="100"/>
      <c r="L10" s="100"/>
      <c r="M10" s="100">
        <f t="shared" si="2"/>
        <v>0</v>
      </c>
      <c r="N10" s="100">
        <f t="shared" si="3"/>
        <v>0</v>
      </c>
      <c r="O10" s="100">
        <f t="shared" si="4"/>
        <v>0</v>
      </c>
      <c r="P10" s="100"/>
      <c r="Q10" s="100"/>
      <c r="R10" s="100"/>
      <c r="S10" s="100"/>
      <c r="T10" s="100"/>
      <c r="U10" s="100"/>
      <c r="V10" s="100">
        <f t="shared" si="5"/>
        <v>0</v>
      </c>
      <c r="W10" s="100">
        <f t="shared" si="6"/>
        <v>0</v>
      </c>
      <c r="X10" s="100">
        <f t="shared" si="7"/>
        <v>0</v>
      </c>
      <c r="Y10" s="150">
        <f t="shared" si="8"/>
        <v>0</v>
      </c>
      <c r="Z10" s="150">
        <f t="shared" si="9"/>
        <v>0</v>
      </c>
      <c r="AA10" s="150">
        <f t="shared" si="10"/>
        <v>0</v>
      </c>
      <c r="AB10" s="150">
        <f t="shared" si="11"/>
        <v>0</v>
      </c>
      <c r="AC10" s="150">
        <f t="shared" si="12"/>
        <v>0</v>
      </c>
      <c r="AD10" s="150">
        <f t="shared" si="13"/>
        <v>0</v>
      </c>
      <c r="AE10" s="168"/>
      <c r="AF10" s="168"/>
      <c r="AG10" s="168"/>
      <c r="AH10" s="168"/>
      <c r="AI10" s="168"/>
      <c r="AJ10" s="168"/>
      <c r="AK10" s="168"/>
      <c r="AL10" s="168"/>
    </row>
    <row r="11" spans="1:38" s="26" customFormat="1" ht="30.75" customHeight="1" x14ac:dyDescent="0.2">
      <c r="A11" s="49" t="str">
        <f t="shared" si="0"/>
        <v/>
      </c>
      <c r="B11" s="23" t="s">
        <v>7</v>
      </c>
      <c r="C11" s="24" t="s">
        <v>156</v>
      </c>
      <c r="D11" s="170" t="s">
        <v>155</v>
      </c>
      <c r="E11" s="23">
        <v>1</v>
      </c>
      <c r="F11" s="25"/>
      <c r="G11" s="50"/>
      <c r="H11" s="50"/>
      <c r="I11" s="46"/>
      <c r="J11" s="100">
        <f t="shared" si="1"/>
        <v>0</v>
      </c>
      <c r="K11" s="100"/>
      <c r="L11" s="100"/>
      <c r="M11" s="100">
        <f t="shared" si="2"/>
        <v>0</v>
      </c>
      <c r="N11" s="100">
        <f t="shared" si="3"/>
        <v>0</v>
      </c>
      <c r="O11" s="100">
        <f t="shared" si="4"/>
        <v>0</v>
      </c>
      <c r="P11" s="100"/>
      <c r="Q11" s="100"/>
      <c r="R11" s="100"/>
      <c r="S11" s="100"/>
      <c r="T11" s="100"/>
      <c r="U11" s="100"/>
      <c r="V11" s="100">
        <f t="shared" si="5"/>
        <v>0</v>
      </c>
      <c r="W11" s="100">
        <f t="shared" si="6"/>
        <v>0</v>
      </c>
      <c r="X11" s="100">
        <f t="shared" si="7"/>
        <v>0</v>
      </c>
      <c r="Y11" s="150">
        <f t="shared" si="8"/>
        <v>0</v>
      </c>
      <c r="Z11" s="150">
        <f t="shared" si="9"/>
        <v>0</v>
      </c>
      <c r="AA11" s="150">
        <f t="shared" si="10"/>
        <v>0</v>
      </c>
      <c r="AB11" s="150">
        <f t="shared" si="11"/>
        <v>0</v>
      </c>
      <c r="AC11" s="150">
        <f t="shared" si="12"/>
        <v>0</v>
      </c>
      <c r="AD11" s="150">
        <f t="shared" si="13"/>
        <v>0</v>
      </c>
      <c r="AE11" s="168"/>
      <c r="AF11" s="168"/>
      <c r="AG11" s="168"/>
      <c r="AH11" s="168"/>
      <c r="AI11" s="168"/>
      <c r="AJ11" s="168"/>
      <c r="AK11" s="168"/>
      <c r="AL11" s="168"/>
    </row>
    <row r="12" spans="1:38" s="26" customFormat="1" ht="30.75" customHeight="1" x14ac:dyDescent="0.2">
      <c r="A12" s="49" t="str">
        <f t="shared" si="0"/>
        <v/>
      </c>
      <c r="B12" s="23" t="s">
        <v>8</v>
      </c>
      <c r="C12" s="24" t="s">
        <v>156</v>
      </c>
      <c r="D12" s="170" t="s">
        <v>160</v>
      </c>
      <c r="E12" s="23">
        <v>1</v>
      </c>
      <c r="F12" s="25"/>
      <c r="G12" s="50"/>
      <c r="H12" s="50"/>
      <c r="I12" s="46"/>
      <c r="J12" s="100">
        <f t="shared" si="1"/>
        <v>0</v>
      </c>
      <c r="K12" s="100"/>
      <c r="L12" s="100"/>
      <c r="M12" s="100">
        <f t="shared" si="2"/>
        <v>0</v>
      </c>
      <c r="N12" s="100">
        <f t="shared" si="3"/>
        <v>0</v>
      </c>
      <c r="O12" s="100">
        <f t="shared" si="4"/>
        <v>0</v>
      </c>
      <c r="P12" s="100"/>
      <c r="Q12" s="100"/>
      <c r="R12" s="100"/>
      <c r="S12" s="100"/>
      <c r="T12" s="100"/>
      <c r="U12" s="100"/>
      <c r="V12" s="100">
        <f t="shared" si="5"/>
        <v>0</v>
      </c>
      <c r="W12" s="100">
        <f t="shared" si="6"/>
        <v>0</v>
      </c>
      <c r="X12" s="100">
        <f t="shared" si="7"/>
        <v>0</v>
      </c>
      <c r="Y12" s="150">
        <f t="shared" si="8"/>
        <v>0</v>
      </c>
      <c r="Z12" s="150">
        <f t="shared" si="9"/>
        <v>0</v>
      </c>
      <c r="AA12" s="150">
        <f t="shared" si="10"/>
        <v>0</v>
      </c>
      <c r="AB12" s="150">
        <f t="shared" si="11"/>
        <v>0</v>
      </c>
      <c r="AC12" s="150">
        <f t="shared" si="12"/>
        <v>0</v>
      </c>
      <c r="AD12" s="150">
        <f t="shared" si="13"/>
        <v>0</v>
      </c>
      <c r="AE12" s="168"/>
      <c r="AF12" s="168"/>
      <c r="AG12" s="168"/>
      <c r="AH12" s="168"/>
      <c r="AI12" s="168"/>
      <c r="AJ12" s="168"/>
      <c r="AK12" s="168"/>
      <c r="AL12" s="168"/>
    </row>
    <row r="13" spans="1:38" s="26" customFormat="1" ht="15.75" customHeight="1" x14ac:dyDescent="0.2">
      <c r="A13" s="49" t="str">
        <f t="shared" si="0"/>
        <v/>
      </c>
      <c r="B13" s="23" t="s">
        <v>9</v>
      </c>
      <c r="C13" s="24" t="s">
        <v>156</v>
      </c>
      <c r="D13" s="170" t="s">
        <v>161</v>
      </c>
      <c r="E13" s="23">
        <v>1</v>
      </c>
      <c r="F13" s="25"/>
      <c r="G13" s="50"/>
      <c r="H13" s="50"/>
      <c r="I13" s="46"/>
      <c r="J13" s="100">
        <f t="shared" si="1"/>
        <v>0</v>
      </c>
      <c r="K13" s="100"/>
      <c r="L13" s="100"/>
      <c r="M13" s="100">
        <f t="shared" si="2"/>
        <v>0</v>
      </c>
      <c r="N13" s="100">
        <f t="shared" si="3"/>
        <v>0</v>
      </c>
      <c r="O13" s="100">
        <f t="shared" si="4"/>
        <v>0</v>
      </c>
      <c r="P13" s="100"/>
      <c r="Q13" s="100"/>
      <c r="R13" s="100"/>
      <c r="S13" s="100"/>
      <c r="T13" s="100"/>
      <c r="U13" s="100"/>
      <c r="V13" s="100">
        <f t="shared" si="5"/>
        <v>0</v>
      </c>
      <c r="W13" s="100">
        <f t="shared" si="6"/>
        <v>0</v>
      </c>
      <c r="X13" s="100">
        <f t="shared" si="7"/>
        <v>0</v>
      </c>
      <c r="Y13" s="150">
        <f t="shared" si="8"/>
        <v>0</v>
      </c>
      <c r="Z13" s="150">
        <f t="shared" si="9"/>
        <v>0</v>
      </c>
      <c r="AA13" s="150">
        <f t="shared" si="10"/>
        <v>0</v>
      </c>
      <c r="AB13" s="150">
        <f t="shared" si="11"/>
        <v>0</v>
      </c>
      <c r="AC13" s="150">
        <f t="shared" si="12"/>
        <v>0</v>
      </c>
      <c r="AD13" s="150">
        <f t="shared" si="13"/>
        <v>0</v>
      </c>
      <c r="AE13" s="168"/>
      <c r="AF13" s="168"/>
      <c r="AG13" s="168"/>
      <c r="AH13" s="168"/>
      <c r="AI13" s="168"/>
      <c r="AJ13" s="168"/>
      <c r="AK13" s="168"/>
      <c r="AL13" s="168"/>
    </row>
    <row r="14" spans="1:38" s="26" customFormat="1" ht="15.75" customHeight="1" x14ac:dyDescent="0.2">
      <c r="A14" s="49" t="str">
        <f t="shared" si="0"/>
        <v/>
      </c>
      <c r="B14" s="23" t="s">
        <v>10</v>
      </c>
      <c r="C14" s="24" t="s">
        <v>156</v>
      </c>
      <c r="D14" s="170" t="s">
        <v>162</v>
      </c>
      <c r="E14" s="23">
        <v>1</v>
      </c>
      <c r="F14" s="25"/>
      <c r="G14" s="50"/>
      <c r="H14" s="50"/>
      <c r="I14" s="46"/>
      <c r="J14" s="100">
        <f t="shared" si="1"/>
        <v>0</v>
      </c>
      <c r="K14" s="100"/>
      <c r="L14" s="100"/>
      <c r="M14" s="100">
        <f t="shared" si="2"/>
        <v>0</v>
      </c>
      <c r="N14" s="100">
        <f t="shared" si="3"/>
        <v>0</v>
      </c>
      <c r="O14" s="100">
        <f t="shared" si="4"/>
        <v>0</v>
      </c>
      <c r="P14" s="100"/>
      <c r="Q14" s="100"/>
      <c r="R14" s="100"/>
      <c r="S14" s="100"/>
      <c r="T14" s="100"/>
      <c r="U14" s="100"/>
      <c r="V14" s="100">
        <f t="shared" si="5"/>
        <v>0</v>
      </c>
      <c r="W14" s="100">
        <f t="shared" si="6"/>
        <v>0</v>
      </c>
      <c r="X14" s="100">
        <f t="shared" si="7"/>
        <v>0</v>
      </c>
      <c r="Y14" s="150">
        <f t="shared" si="8"/>
        <v>0</v>
      </c>
      <c r="Z14" s="150">
        <f t="shared" si="9"/>
        <v>0</v>
      </c>
      <c r="AA14" s="150">
        <f t="shared" si="10"/>
        <v>0</v>
      </c>
      <c r="AB14" s="150">
        <f t="shared" si="11"/>
        <v>0</v>
      </c>
      <c r="AC14" s="150">
        <f t="shared" si="12"/>
        <v>0</v>
      </c>
      <c r="AD14" s="150">
        <f t="shared" si="13"/>
        <v>0</v>
      </c>
      <c r="AE14" s="168"/>
      <c r="AF14" s="168"/>
      <c r="AG14" s="168"/>
      <c r="AH14" s="168"/>
      <c r="AI14" s="168"/>
      <c r="AJ14" s="168"/>
      <c r="AK14" s="168"/>
      <c r="AL14" s="168"/>
    </row>
    <row r="15" spans="1:38" s="26" customFormat="1" ht="15.75" customHeight="1" x14ac:dyDescent="0.2">
      <c r="A15" s="49" t="str">
        <f t="shared" si="0"/>
        <v/>
      </c>
      <c r="B15" s="23" t="s">
        <v>11</v>
      </c>
      <c r="C15" s="24" t="s">
        <v>156</v>
      </c>
      <c r="D15" s="170" t="s">
        <v>163</v>
      </c>
      <c r="E15" s="23">
        <v>1</v>
      </c>
      <c r="F15" s="25"/>
      <c r="G15" s="50"/>
      <c r="H15" s="50"/>
      <c r="I15" s="46"/>
      <c r="J15" s="100">
        <f t="shared" si="1"/>
        <v>0</v>
      </c>
      <c r="K15" s="100"/>
      <c r="L15" s="100"/>
      <c r="M15" s="100">
        <f t="shared" si="2"/>
        <v>0</v>
      </c>
      <c r="N15" s="100">
        <f t="shared" si="3"/>
        <v>0</v>
      </c>
      <c r="O15" s="100">
        <f t="shared" si="4"/>
        <v>0</v>
      </c>
      <c r="P15" s="100"/>
      <c r="Q15" s="100"/>
      <c r="R15" s="100"/>
      <c r="S15" s="100"/>
      <c r="T15" s="100"/>
      <c r="U15" s="100"/>
      <c r="V15" s="100">
        <f t="shared" si="5"/>
        <v>0</v>
      </c>
      <c r="W15" s="100">
        <f t="shared" si="6"/>
        <v>0</v>
      </c>
      <c r="X15" s="100">
        <f t="shared" si="7"/>
        <v>0</v>
      </c>
      <c r="Y15" s="150">
        <f t="shared" si="8"/>
        <v>0</v>
      </c>
      <c r="Z15" s="150">
        <f t="shared" si="9"/>
        <v>0</v>
      </c>
      <c r="AA15" s="150">
        <f t="shared" si="10"/>
        <v>0</v>
      </c>
      <c r="AB15" s="150">
        <f t="shared" si="11"/>
        <v>0</v>
      </c>
      <c r="AC15" s="150">
        <f t="shared" si="12"/>
        <v>0</v>
      </c>
      <c r="AD15" s="150">
        <f t="shared" si="13"/>
        <v>0</v>
      </c>
      <c r="AE15" s="168"/>
      <c r="AF15" s="168"/>
      <c r="AG15" s="168"/>
      <c r="AH15" s="168"/>
      <c r="AI15" s="168"/>
      <c r="AJ15" s="168"/>
      <c r="AK15" s="168"/>
      <c r="AL15" s="168"/>
    </row>
    <row r="16" spans="1:38" s="26" customFormat="1" ht="15.75" customHeight="1" x14ac:dyDescent="0.2">
      <c r="A16" s="49" t="str">
        <f t="shared" si="0"/>
        <v/>
      </c>
      <c r="B16" s="23" t="s">
        <v>12</v>
      </c>
      <c r="C16" s="24" t="s">
        <v>156</v>
      </c>
      <c r="D16" s="170" t="s">
        <v>164</v>
      </c>
      <c r="E16" s="23">
        <v>2</v>
      </c>
      <c r="F16" s="25"/>
      <c r="G16" s="50"/>
      <c r="H16" s="50"/>
      <c r="I16" s="46"/>
      <c r="J16" s="100"/>
      <c r="K16" s="100">
        <f>IF((G16&lt;&gt;""),($G$2*E16),IF((H16&lt;&gt;""),($H$2*E16),IF((I16&lt;&gt;""),($I$2*E16),0)))</f>
        <v>0</v>
      </c>
      <c r="L16" s="100"/>
      <c r="M16" s="100"/>
      <c r="N16" s="100"/>
      <c r="O16" s="100"/>
      <c r="P16" s="100">
        <f>IF((G16&lt;&gt;""),($G$2*E16),0)</f>
        <v>0</v>
      </c>
      <c r="Q16" s="100">
        <f>IF((H16&lt;&gt;""),($H$2*E16),IF((I16&lt;&gt;""),($I$2*E16),0))</f>
        <v>0</v>
      </c>
      <c r="R16" s="100">
        <f>IF((I16&lt;&gt;""),($I$2*E16),0)</f>
        <v>0</v>
      </c>
      <c r="S16" s="100"/>
      <c r="T16" s="100"/>
      <c r="U16" s="100"/>
      <c r="V16" s="100">
        <f t="shared" si="5"/>
        <v>0</v>
      </c>
      <c r="W16" s="100">
        <f t="shared" si="6"/>
        <v>0</v>
      </c>
      <c r="X16" s="100">
        <f t="shared" si="7"/>
        <v>0</v>
      </c>
      <c r="Y16" s="150">
        <f>IF(E16=2,IF(G16&lt;&gt;"",1,0),0)</f>
        <v>0</v>
      </c>
      <c r="Z16" s="150">
        <f t="shared" si="9"/>
        <v>0</v>
      </c>
      <c r="AA16" s="150">
        <f t="shared" si="10"/>
        <v>0</v>
      </c>
      <c r="AB16" s="150">
        <f t="shared" si="11"/>
        <v>0</v>
      </c>
      <c r="AC16" s="150">
        <f t="shared" si="12"/>
        <v>0</v>
      </c>
      <c r="AD16" s="150">
        <f t="shared" si="13"/>
        <v>0</v>
      </c>
      <c r="AE16" s="168"/>
      <c r="AF16" s="168"/>
      <c r="AG16" s="168"/>
      <c r="AH16" s="168"/>
      <c r="AI16" s="168"/>
      <c r="AJ16" s="168"/>
      <c r="AK16" s="168"/>
      <c r="AL16" s="168"/>
    </row>
    <row r="17" spans="1:38" s="26" customFormat="1" ht="31.5" customHeight="1" x14ac:dyDescent="0.2">
      <c r="A17" s="49" t="str">
        <f t="shared" si="0"/>
        <v/>
      </c>
      <c r="B17" s="27" t="s">
        <v>13</v>
      </c>
      <c r="C17" s="172" t="s">
        <v>157</v>
      </c>
      <c r="D17" s="173" t="s">
        <v>165</v>
      </c>
      <c r="E17" s="27">
        <v>2</v>
      </c>
      <c r="F17" s="28"/>
      <c r="G17" s="50"/>
      <c r="H17" s="50"/>
      <c r="I17" s="46"/>
      <c r="J17" s="100"/>
      <c r="K17" s="100">
        <f>IF((G17&lt;&gt;""),($G$2*E17),IF((H17&lt;&gt;""),($H$2*E17),IF((I17&lt;&gt;""),($I$2*E17),0)))</f>
        <v>0</v>
      </c>
      <c r="L17" s="100"/>
      <c r="M17" s="100"/>
      <c r="N17" s="100"/>
      <c r="O17" s="100"/>
      <c r="P17" s="100">
        <f>IF((G17&lt;&gt;""),($G$2*E17),0)</f>
        <v>0</v>
      </c>
      <c r="Q17" s="100">
        <f>IF((H17&lt;&gt;""),($H$2*E17),IF((I17&lt;&gt;""),($I$2*E17),0))</f>
        <v>0</v>
      </c>
      <c r="R17" s="100">
        <f>IF((I17&lt;&gt;""),($I$2*E17),0)</f>
        <v>0</v>
      </c>
      <c r="S17" s="100"/>
      <c r="T17" s="100"/>
      <c r="U17" s="100"/>
      <c r="V17" s="100">
        <f t="shared" si="5"/>
        <v>0</v>
      </c>
      <c r="W17" s="100">
        <f t="shared" si="6"/>
        <v>0</v>
      </c>
      <c r="X17" s="100">
        <f t="shared" si="7"/>
        <v>0</v>
      </c>
      <c r="Y17" s="150">
        <f t="shared" si="8"/>
        <v>0</v>
      </c>
      <c r="Z17" s="150">
        <f t="shared" si="9"/>
        <v>0</v>
      </c>
      <c r="AA17" s="150">
        <f t="shared" si="10"/>
        <v>0</v>
      </c>
      <c r="AB17" s="150">
        <f t="shared" si="11"/>
        <v>0</v>
      </c>
      <c r="AC17" s="150">
        <f t="shared" si="12"/>
        <v>0</v>
      </c>
      <c r="AD17" s="150">
        <f t="shared" si="13"/>
        <v>0</v>
      </c>
      <c r="AE17" s="168"/>
      <c r="AF17" s="168"/>
      <c r="AG17" s="168"/>
      <c r="AH17" s="168"/>
      <c r="AI17" s="168"/>
      <c r="AJ17" s="168"/>
      <c r="AK17" s="168"/>
      <c r="AL17" s="168"/>
    </row>
    <row r="18" spans="1:38" s="26" customFormat="1" ht="30.75" customHeight="1" x14ac:dyDescent="0.2">
      <c r="A18" s="49" t="str">
        <f t="shared" si="0"/>
        <v/>
      </c>
      <c r="B18" s="27" t="s">
        <v>14</v>
      </c>
      <c r="C18" s="173" t="s">
        <v>158</v>
      </c>
      <c r="D18" s="173" t="s">
        <v>166</v>
      </c>
      <c r="E18" s="27">
        <v>2</v>
      </c>
      <c r="F18" s="28"/>
      <c r="G18" s="50"/>
      <c r="H18" s="50"/>
      <c r="I18" s="46"/>
      <c r="J18" s="100"/>
      <c r="K18" s="100">
        <f>IF((G18&lt;&gt;""),($G$2*E18),IF((H18&lt;&gt;""),($H$2*E18),IF((I18&lt;&gt;""),($I$2*E18),0)))</f>
        <v>0</v>
      </c>
      <c r="L18" s="100"/>
      <c r="M18" s="100"/>
      <c r="N18" s="100"/>
      <c r="O18" s="100"/>
      <c r="P18" s="100">
        <f>IF((G18&lt;&gt;""),($G$2*E18),0)</f>
        <v>0</v>
      </c>
      <c r="Q18" s="100">
        <f>IF((H18&lt;&gt;""),($H$2*E18),IF((I18&lt;&gt;""),($I$2*E18),0))</f>
        <v>0</v>
      </c>
      <c r="R18" s="100">
        <f>IF((I18&lt;&gt;""),($I$2*E18),0)</f>
        <v>0</v>
      </c>
      <c r="S18" s="100"/>
      <c r="T18" s="100"/>
      <c r="U18" s="100"/>
      <c r="V18" s="100">
        <f t="shared" si="5"/>
        <v>0</v>
      </c>
      <c r="W18" s="100">
        <f t="shared" si="6"/>
        <v>0</v>
      </c>
      <c r="X18" s="100">
        <f t="shared" si="7"/>
        <v>0</v>
      </c>
      <c r="Y18" s="150">
        <f t="shared" si="8"/>
        <v>0</v>
      </c>
      <c r="Z18" s="150">
        <f t="shared" si="9"/>
        <v>0</v>
      </c>
      <c r="AA18" s="150">
        <f t="shared" si="10"/>
        <v>0</v>
      </c>
      <c r="AB18" s="150">
        <f t="shared" si="11"/>
        <v>0</v>
      </c>
      <c r="AC18" s="150">
        <f t="shared" si="12"/>
        <v>0</v>
      </c>
      <c r="AD18" s="150">
        <f t="shared" si="13"/>
        <v>0</v>
      </c>
      <c r="AE18" s="168"/>
      <c r="AF18" s="168"/>
      <c r="AG18" s="168"/>
      <c r="AH18" s="168"/>
      <c r="AI18" s="168"/>
      <c r="AJ18" s="168"/>
      <c r="AK18" s="168"/>
      <c r="AL18" s="168"/>
    </row>
    <row r="19" spans="1:38" s="26" customFormat="1" ht="30.75" customHeight="1" x14ac:dyDescent="0.2">
      <c r="A19" s="49" t="str">
        <f t="shared" si="0"/>
        <v/>
      </c>
      <c r="B19" s="27" t="s">
        <v>15</v>
      </c>
      <c r="C19" s="173" t="s">
        <v>158</v>
      </c>
      <c r="D19" s="173" t="s">
        <v>167</v>
      </c>
      <c r="E19" s="27">
        <v>3</v>
      </c>
      <c r="F19" s="28"/>
      <c r="G19" s="50"/>
      <c r="H19" s="50"/>
      <c r="I19" s="46"/>
      <c r="J19" s="100"/>
      <c r="K19" s="100"/>
      <c r="L19" s="100">
        <f>IF((G19&lt;&gt;""),($G$2*E19),IF((H19&lt;&gt;""),($H$2*E19),IF((I19&lt;&gt;""),($I$2*E19),0)))</f>
        <v>0</v>
      </c>
      <c r="M19" s="100"/>
      <c r="N19" s="100"/>
      <c r="O19" s="100"/>
      <c r="P19" s="100"/>
      <c r="Q19" s="100"/>
      <c r="R19" s="100"/>
      <c r="S19" s="100">
        <f>IF((G19&lt;&gt;""),($G$2*E19),0)</f>
        <v>0</v>
      </c>
      <c r="T19" s="100">
        <f>IF((H19&lt;&gt;""),($H$2*E19),IF((I19&lt;&gt;""),($I$2*E19),0))</f>
        <v>0</v>
      </c>
      <c r="U19" s="100">
        <f>IF((I19&lt;&gt;""),($I$2*E19),0)</f>
        <v>0</v>
      </c>
      <c r="V19" s="100">
        <f t="shared" si="5"/>
        <v>0</v>
      </c>
      <c r="W19" s="100">
        <f t="shared" si="6"/>
        <v>0</v>
      </c>
      <c r="X19" s="100">
        <f t="shared" si="7"/>
        <v>0</v>
      </c>
      <c r="Y19" s="150">
        <f t="shared" si="8"/>
        <v>0</v>
      </c>
      <c r="Z19" s="150">
        <f t="shared" si="9"/>
        <v>0</v>
      </c>
      <c r="AA19" s="150">
        <f t="shared" si="10"/>
        <v>0</v>
      </c>
      <c r="AB19" s="150">
        <f t="shared" si="11"/>
        <v>0</v>
      </c>
      <c r="AC19" s="150">
        <f t="shared" si="12"/>
        <v>0</v>
      </c>
      <c r="AD19" s="150">
        <f t="shared" si="13"/>
        <v>0</v>
      </c>
      <c r="AE19" s="168"/>
      <c r="AF19" s="168"/>
      <c r="AG19" s="168"/>
      <c r="AH19" s="168"/>
      <c r="AI19" s="168"/>
      <c r="AJ19" s="168"/>
      <c r="AK19" s="168"/>
      <c r="AL19" s="168"/>
    </row>
    <row r="20" spans="1:38" s="26" customFormat="1" ht="30.75" customHeight="1" x14ac:dyDescent="0.2">
      <c r="A20" s="49" t="str">
        <f t="shared" si="0"/>
        <v/>
      </c>
      <c r="B20" s="27" t="s">
        <v>16</v>
      </c>
      <c r="C20" s="173" t="s">
        <v>158</v>
      </c>
      <c r="D20" s="173" t="s">
        <v>168</v>
      </c>
      <c r="E20" s="27">
        <v>3</v>
      </c>
      <c r="F20" s="28"/>
      <c r="G20" s="50"/>
      <c r="H20" s="50"/>
      <c r="I20" s="46"/>
      <c r="J20" s="100"/>
      <c r="K20" s="100"/>
      <c r="L20" s="100">
        <f>IF((G20&lt;&gt;""),($G$2*E20),IF((H20&lt;&gt;""),($H$2*E20),IF((I20&lt;&gt;""),($I$2*E20),0)))</f>
        <v>0</v>
      </c>
      <c r="M20" s="100"/>
      <c r="N20" s="100"/>
      <c r="O20" s="100"/>
      <c r="P20" s="100"/>
      <c r="Q20" s="100"/>
      <c r="R20" s="100"/>
      <c r="S20" s="100">
        <f>IF((G20&lt;&gt;""),($G$2*E20),0)</f>
        <v>0</v>
      </c>
      <c r="T20" s="100">
        <f>IF((H20&lt;&gt;""),($H$2*E20),IF((I20&lt;&gt;""),($I$2*E20),0))</f>
        <v>0</v>
      </c>
      <c r="U20" s="100">
        <f>IF((I20&lt;&gt;""),($I$2*E20),0)</f>
        <v>0</v>
      </c>
      <c r="V20" s="100">
        <f t="shared" si="5"/>
        <v>0</v>
      </c>
      <c r="W20" s="100">
        <f t="shared" si="6"/>
        <v>0</v>
      </c>
      <c r="X20" s="100">
        <f t="shared" si="7"/>
        <v>0</v>
      </c>
      <c r="Y20" s="150">
        <f t="shared" si="8"/>
        <v>0</v>
      </c>
      <c r="Z20" s="150">
        <f t="shared" si="9"/>
        <v>0</v>
      </c>
      <c r="AA20" s="150">
        <f t="shared" si="10"/>
        <v>0</v>
      </c>
      <c r="AB20" s="150">
        <f t="shared" si="11"/>
        <v>0</v>
      </c>
      <c r="AC20" s="150">
        <f t="shared" si="12"/>
        <v>0</v>
      </c>
      <c r="AD20" s="150">
        <f t="shared" si="13"/>
        <v>0</v>
      </c>
      <c r="AE20" s="168"/>
      <c r="AF20" s="168"/>
      <c r="AG20" s="168"/>
      <c r="AH20" s="168"/>
      <c r="AI20" s="168"/>
      <c r="AJ20" s="168"/>
      <c r="AK20" s="168"/>
      <c r="AL20" s="168"/>
    </row>
    <row r="21" spans="1:38" s="26" customFormat="1" ht="30.75" customHeight="1" x14ac:dyDescent="0.2">
      <c r="A21" s="49" t="str">
        <f t="shared" si="0"/>
        <v/>
      </c>
      <c r="B21" s="27" t="s">
        <v>17</v>
      </c>
      <c r="C21" s="173" t="s">
        <v>158</v>
      </c>
      <c r="D21" s="173" t="s">
        <v>169</v>
      </c>
      <c r="E21" s="27">
        <v>3</v>
      </c>
      <c r="F21" s="28"/>
      <c r="G21" s="50"/>
      <c r="H21" s="50"/>
      <c r="I21" s="46"/>
      <c r="J21" s="100"/>
      <c r="K21" s="100"/>
      <c r="L21" s="100">
        <f>IF((G21&lt;&gt;""),($G$2*E21),IF((H21&lt;&gt;""),($H$2*E21),IF((I21&lt;&gt;""),($I$2*E21),0)))</f>
        <v>0</v>
      </c>
      <c r="M21" s="100"/>
      <c r="N21" s="100"/>
      <c r="O21" s="100"/>
      <c r="P21" s="100"/>
      <c r="Q21" s="100"/>
      <c r="R21" s="100"/>
      <c r="S21" s="100">
        <f>IF((G21&lt;&gt;""),($G$2*E21),0)</f>
        <v>0</v>
      </c>
      <c r="T21" s="100">
        <f>IF((H21&lt;&gt;""),($H$2*E21),IF((I21&lt;&gt;""),($I$2*E21),0))</f>
        <v>0</v>
      </c>
      <c r="U21" s="100">
        <f>IF((I21&lt;&gt;""),($I$2*E21),0)</f>
        <v>0</v>
      </c>
      <c r="V21" s="100">
        <f t="shared" si="5"/>
        <v>0</v>
      </c>
      <c r="W21" s="100">
        <f t="shared" si="6"/>
        <v>0</v>
      </c>
      <c r="X21" s="100">
        <f t="shared" si="7"/>
        <v>0</v>
      </c>
      <c r="Y21" s="150">
        <f t="shared" si="8"/>
        <v>0</v>
      </c>
      <c r="Z21" s="150">
        <f t="shared" si="9"/>
        <v>0</v>
      </c>
      <c r="AA21" s="150">
        <f t="shared" si="10"/>
        <v>0</v>
      </c>
      <c r="AB21" s="150">
        <f t="shared" si="11"/>
        <v>0</v>
      </c>
      <c r="AC21" s="150">
        <f t="shared" si="12"/>
        <v>0</v>
      </c>
      <c r="AD21" s="150">
        <f t="shared" si="13"/>
        <v>0</v>
      </c>
      <c r="AE21" s="168"/>
      <c r="AF21" s="168"/>
      <c r="AG21" s="168"/>
      <c r="AH21" s="168"/>
      <c r="AI21" s="168"/>
      <c r="AJ21" s="168"/>
      <c r="AK21" s="168"/>
      <c r="AL21" s="168"/>
    </row>
    <row r="22" spans="1:38" s="26" customFormat="1" ht="30.75" customHeight="1" x14ac:dyDescent="0.2">
      <c r="A22" s="49" t="str">
        <f t="shared" si="0"/>
        <v/>
      </c>
      <c r="B22" s="27" t="s">
        <v>18</v>
      </c>
      <c r="C22" s="173" t="s">
        <v>159</v>
      </c>
      <c r="D22" s="173" t="s">
        <v>170</v>
      </c>
      <c r="E22" s="27">
        <v>1</v>
      </c>
      <c r="F22" s="28"/>
      <c r="G22" s="50"/>
      <c r="H22" s="50"/>
      <c r="I22" s="46"/>
      <c r="J22" s="100">
        <f t="shared" si="1"/>
        <v>0</v>
      </c>
      <c r="K22" s="100"/>
      <c r="L22" s="100"/>
      <c r="M22" s="100">
        <f t="shared" si="2"/>
        <v>0</v>
      </c>
      <c r="N22" s="100">
        <f t="shared" si="3"/>
        <v>0</v>
      </c>
      <c r="O22" s="100">
        <f t="shared" si="4"/>
        <v>0</v>
      </c>
      <c r="P22" s="100"/>
      <c r="Q22" s="100"/>
      <c r="R22" s="100"/>
      <c r="S22" s="100"/>
      <c r="T22" s="100"/>
      <c r="U22" s="100"/>
      <c r="V22" s="100">
        <f t="shared" si="5"/>
        <v>0</v>
      </c>
      <c r="W22" s="100">
        <f t="shared" si="6"/>
        <v>0</v>
      </c>
      <c r="X22" s="100">
        <f t="shared" si="7"/>
        <v>0</v>
      </c>
      <c r="Y22" s="150">
        <f t="shared" si="8"/>
        <v>0</v>
      </c>
      <c r="Z22" s="150">
        <f t="shared" si="9"/>
        <v>0</v>
      </c>
      <c r="AA22" s="150">
        <f t="shared" si="10"/>
        <v>0</v>
      </c>
      <c r="AB22" s="150">
        <f t="shared" si="11"/>
        <v>0</v>
      </c>
      <c r="AC22" s="150">
        <f t="shared" si="12"/>
        <v>0</v>
      </c>
      <c r="AD22" s="150">
        <f t="shared" si="13"/>
        <v>0</v>
      </c>
      <c r="AE22" s="168"/>
      <c r="AF22" s="168"/>
      <c r="AG22" s="168"/>
      <c r="AH22" s="168"/>
      <c r="AI22" s="168"/>
      <c r="AJ22" s="168"/>
      <c r="AK22" s="168"/>
      <c r="AL22" s="168"/>
    </row>
    <row r="23" spans="1:38" s="26" customFormat="1" ht="30.75" customHeight="1" x14ac:dyDescent="0.2">
      <c r="A23" s="49" t="str">
        <f t="shared" si="0"/>
        <v/>
      </c>
      <c r="B23" s="27" t="s">
        <v>19</v>
      </c>
      <c r="C23" s="173" t="s">
        <v>159</v>
      </c>
      <c r="D23" s="173" t="s">
        <v>171</v>
      </c>
      <c r="E23" s="27">
        <v>3</v>
      </c>
      <c r="F23" s="28"/>
      <c r="G23" s="50"/>
      <c r="H23" s="50"/>
      <c r="I23" s="46"/>
      <c r="J23" s="100"/>
      <c r="K23" s="100"/>
      <c r="L23" s="100">
        <f>IF((G23&lt;&gt;""),($G$2*E23),IF((H23&lt;&gt;""),($H$2*E23),IF((I23&lt;&gt;""),($I$2*E23),0)))</f>
        <v>0</v>
      </c>
      <c r="M23" s="100"/>
      <c r="N23" s="100"/>
      <c r="O23" s="100"/>
      <c r="P23" s="100"/>
      <c r="Q23" s="100"/>
      <c r="R23" s="100"/>
      <c r="S23" s="100">
        <f>IF((G23&lt;&gt;""),($G$2*E23),0)</f>
        <v>0</v>
      </c>
      <c r="T23" s="100">
        <f>IF((H23&lt;&gt;""),($H$2*E23),IF((I23&lt;&gt;""),($I$2*E23),0))</f>
        <v>0</v>
      </c>
      <c r="U23" s="100">
        <f>IF((I23&lt;&gt;""),($I$2*E23),0)</f>
        <v>0</v>
      </c>
      <c r="V23" s="100">
        <f t="shared" si="5"/>
        <v>0</v>
      </c>
      <c r="W23" s="100">
        <f t="shared" si="6"/>
        <v>0</v>
      </c>
      <c r="X23" s="100">
        <f t="shared" si="7"/>
        <v>0</v>
      </c>
      <c r="Y23" s="150">
        <f t="shared" si="8"/>
        <v>0</v>
      </c>
      <c r="Z23" s="150">
        <f t="shared" si="9"/>
        <v>0</v>
      </c>
      <c r="AA23" s="150">
        <f t="shared" si="10"/>
        <v>0</v>
      </c>
      <c r="AB23" s="150">
        <f t="shared" si="11"/>
        <v>0</v>
      </c>
      <c r="AC23" s="150">
        <f t="shared" si="12"/>
        <v>0</v>
      </c>
      <c r="AD23" s="150">
        <f t="shared" si="13"/>
        <v>0</v>
      </c>
      <c r="AE23" s="168"/>
      <c r="AF23" s="168"/>
      <c r="AG23" s="168"/>
      <c r="AH23" s="168"/>
      <c r="AI23" s="168"/>
      <c r="AJ23" s="168"/>
      <c r="AK23" s="168"/>
      <c r="AL23" s="168"/>
    </row>
    <row r="24" spans="1:38" s="26" customFormat="1" ht="32.25" customHeight="1" x14ac:dyDescent="0.2">
      <c r="A24" s="49" t="str">
        <f t="shared" si="0"/>
        <v/>
      </c>
      <c r="B24" s="29" t="s">
        <v>20</v>
      </c>
      <c r="C24" s="175" t="s">
        <v>173</v>
      </c>
      <c r="D24" s="174" t="s">
        <v>172</v>
      </c>
      <c r="E24" s="29">
        <v>1</v>
      </c>
      <c r="F24" s="30"/>
      <c r="G24" s="50"/>
      <c r="H24" s="50"/>
      <c r="I24" s="46"/>
      <c r="J24" s="100">
        <f t="shared" si="1"/>
        <v>0</v>
      </c>
      <c r="K24" s="100"/>
      <c r="L24" s="100"/>
      <c r="M24" s="100">
        <f t="shared" si="2"/>
        <v>0</v>
      </c>
      <c r="N24" s="100">
        <f t="shared" si="3"/>
        <v>0</v>
      </c>
      <c r="O24" s="100">
        <f t="shared" si="4"/>
        <v>0</v>
      </c>
      <c r="P24" s="100"/>
      <c r="Q24" s="100"/>
      <c r="R24" s="100"/>
      <c r="S24" s="100"/>
      <c r="T24" s="100"/>
      <c r="U24" s="100"/>
      <c r="V24" s="100">
        <f t="shared" si="5"/>
        <v>0</v>
      </c>
      <c r="W24" s="100">
        <f t="shared" si="6"/>
        <v>0</v>
      </c>
      <c r="X24" s="100">
        <f t="shared" si="7"/>
        <v>0</v>
      </c>
      <c r="Y24" s="150">
        <f t="shared" si="8"/>
        <v>0</v>
      </c>
      <c r="Z24" s="150">
        <f t="shared" si="9"/>
        <v>0</v>
      </c>
      <c r="AA24" s="150">
        <f t="shared" si="10"/>
        <v>0</v>
      </c>
      <c r="AB24" s="150">
        <f t="shared" si="11"/>
        <v>0</v>
      </c>
      <c r="AC24" s="150">
        <f t="shared" si="12"/>
        <v>0</v>
      </c>
      <c r="AD24" s="150">
        <f t="shared" si="13"/>
        <v>0</v>
      </c>
      <c r="AE24" s="168"/>
      <c r="AF24" s="168"/>
      <c r="AG24" s="168"/>
      <c r="AH24" s="168"/>
      <c r="AI24" s="168"/>
      <c r="AJ24" s="168"/>
      <c r="AK24" s="168"/>
      <c r="AL24" s="168"/>
    </row>
    <row r="25" spans="1:38" s="26" customFormat="1" ht="30.75" customHeight="1" x14ac:dyDescent="0.2">
      <c r="A25" s="49" t="str">
        <f t="shared" si="0"/>
        <v/>
      </c>
      <c r="B25" s="29" t="s">
        <v>21</v>
      </c>
      <c r="C25" s="174" t="s">
        <v>173</v>
      </c>
      <c r="D25" s="174" t="s">
        <v>174</v>
      </c>
      <c r="E25" s="29">
        <v>1</v>
      </c>
      <c r="F25" s="30"/>
      <c r="G25" s="50"/>
      <c r="H25" s="50"/>
      <c r="I25" s="46"/>
      <c r="J25" s="100">
        <f t="shared" si="1"/>
        <v>0</v>
      </c>
      <c r="K25" s="100"/>
      <c r="L25" s="100"/>
      <c r="M25" s="100">
        <f t="shared" si="2"/>
        <v>0</v>
      </c>
      <c r="N25" s="100">
        <f t="shared" si="3"/>
        <v>0</v>
      </c>
      <c r="O25" s="100">
        <f t="shared" si="4"/>
        <v>0</v>
      </c>
      <c r="P25" s="100"/>
      <c r="Q25" s="100"/>
      <c r="R25" s="100"/>
      <c r="S25" s="100"/>
      <c r="T25" s="100"/>
      <c r="U25" s="100"/>
      <c r="V25" s="100">
        <f t="shared" si="5"/>
        <v>0</v>
      </c>
      <c r="W25" s="100">
        <f t="shared" si="6"/>
        <v>0</v>
      </c>
      <c r="X25" s="100">
        <f t="shared" si="7"/>
        <v>0</v>
      </c>
      <c r="Y25" s="150">
        <f t="shared" si="8"/>
        <v>0</v>
      </c>
      <c r="Z25" s="150">
        <f t="shared" si="9"/>
        <v>0</v>
      </c>
      <c r="AA25" s="150">
        <f t="shared" si="10"/>
        <v>0</v>
      </c>
      <c r="AB25" s="150">
        <f t="shared" si="11"/>
        <v>0</v>
      </c>
      <c r="AC25" s="150">
        <f t="shared" si="12"/>
        <v>0</v>
      </c>
      <c r="AD25" s="150">
        <f t="shared" si="13"/>
        <v>0</v>
      </c>
      <c r="AE25" s="168"/>
      <c r="AF25" s="168"/>
      <c r="AG25" s="168"/>
      <c r="AH25" s="168"/>
      <c r="AI25" s="168"/>
      <c r="AJ25" s="168"/>
      <c r="AK25" s="168"/>
      <c r="AL25" s="168"/>
    </row>
    <row r="26" spans="1:38" s="26" customFormat="1" ht="30.75" customHeight="1" x14ac:dyDescent="0.2">
      <c r="A26" s="49" t="str">
        <f t="shared" si="0"/>
        <v/>
      </c>
      <c r="B26" s="29" t="s">
        <v>22</v>
      </c>
      <c r="C26" s="174" t="s">
        <v>173</v>
      </c>
      <c r="D26" s="174" t="s">
        <v>175</v>
      </c>
      <c r="E26" s="29">
        <v>1</v>
      </c>
      <c r="F26" s="30"/>
      <c r="G26" s="50"/>
      <c r="H26" s="50"/>
      <c r="I26" s="46"/>
      <c r="J26" s="100">
        <f t="shared" si="1"/>
        <v>0</v>
      </c>
      <c r="K26" s="100"/>
      <c r="L26" s="100"/>
      <c r="M26" s="100">
        <f t="shared" si="2"/>
        <v>0</v>
      </c>
      <c r="N26" s="100">
        <f t="shared" si="3"/>
        <v>0</v>
      </c>
      <c r="O26" s="100">
        <f t="shared" si="4"/>
        <v>0</v>
      </c>
      <c r="P26" s="100"/>
      <c r="Q26" s="100"/>
      <c r="R26" s="100"/>
      <c r="S26" s="100"/>
      <c r="T26" s="100"/>
      <c r="U26" s="100"/>
      <c r="V26" s="100">
        <f t="shared" si="5"/>
        <v>0</v>
      </c>
      <c r="W26" s="100">
        <f t="shared" si="6"/>
        <v>0</v>
      </c>
      <c r="X26" s="100">
        <f t="shared" si="7"/>
        <v>0</v>
      </c>
      <c r="Y26" s="150">
        <f t="shared" si="8"/>
        <v>0</v>
      </c>
      <c r="Z26" s="150">
        <f t="shared" si="9"/>
        <v>0</v>
      </c>
      <c r="AA26" s="150">
        <f t="shared" si="10"/>
        <v>0</v>
      </c>
      <c r="AB26" s="150">
        <f t="shared" si="11"/>
        <v>0</v>
      </c>
      <c r="AC26" s="150">
        <f t="shared" si="12"/>
        <v>0</v>
      </c>
      <c r="AD26" s="150">
        <f t="shared" si="13"/>
        <v>0</v>
      </c>
      <c r="AE26" s="168"/>
      <c r="AF26" s="168"/>
      <c r="AG26" s="168"/>
      <c r="AH26" s="168"/>
      <c r="AI26" s="168"/>
      <c r="AJ26" s="168"/>
      <c r="AK26" s="168"/>
      <c r="AL26" s="168"/>
    </row>
    <row r="27" spans="1:38" s="26" customFormat="1" ht="47.25" customHeight="1" x14ac:dyDescent="0.2">
      <c r="A27" s="49" t="str">
        <f t="shared" si="0"/>
        <v/>
      </c>
      <c r="B27" s="31" t="s">
        <v>23</v>
      </c>
      <c r="C27" s="176" t="s">
        <v>176</v>
      </c>
      <c r="D27" s="177" t="s">
        <v>178</v>
      </c>
      <c r="E27" s="31">
        <v>1</v>
      </c>
      <c r="F27" s="32"/>
      <c r="G27" s="50"/>
      <c r="H27" s="50"/>
      <c r="I27" s="46"/>
      <c r="J27" s="100">
        <f t="shared" si="1"/>
        <v>0</v>
      </c>
      <c r="K27" s="100"/>
      <c r="L27" s="100"/>
      <c r="M27" s="100">
        <f t="shared" si="2"/>
        <v>0</v>
      </c>
      <c r="N27" s="100">
        <f t="shared" si="3"/>
        <v>0</v>
      </c>
      <c r="O27" s="100">
        <f t="shared" si="4"/>
        <v>0</v>
      </c>
      <c r="P27" s="100"/>
      <c r="Q27" s="100"/>
      <c r="R27" s="100"/>
      <c r="S27" s="100"/>
      <c r="T27" s="100"/>
      <c r="U27" s="100"/>
      <c r="V27" s="100">
        <f t="shared" si="5"/>
        <v>0</v>
      </c>
      <c r="W27" s="100">
        <f t="shared" si="6"/>
        <v>0</v>
      </c>
      <c r="X27" s="100">
        <f t="shared" si="7"/>
        <v>0</v>
      </c>
      <c r="Y27" s="150">
        <f t="shared" si="8"/>
        <v>0</v>
      </c>
      <c r="Z27" s="150">
        <f t="shared" si="9"/>
        <v>0</v>
      </c>
      <c r="AA27" s="150">
        <f t="shared" si="10"/>
        <v>0</v>
      </c>
      <c r="AB27" s="150">
        <f t="shared" si="11"/>
        <v>0</v>
      </c>
      <c r="AC27" s="150">
        <f t="shared" si="12"/>
        <v>0</v>
      </c>
      <c r="AD27" s="150">
        <f t="shared" si="13"/>
        <v>0</v>
      </c>
      <c r="AE27" s="168"/>
      <c r="AF27" s="168"/>
      <c r="AG27" s="168"/>
      <c r="AH27" s="168"/>
      <c r="AI27" s="168"/>
      <c r="AJ27" s="168"/>
      <c r="AK27" s="168"/>
      <c r="AL27" s="168"/>
    </row>
    <row r="28" spans="1:38" s="26" customFormat="1" ht="30.75" customHeight="1" x14ac:dyDescent="0.2">
      <c r="A28" s="49" t="str">
        <f t="shared" si="0"/>
        <v/>
      </c>
      <c r="B28" s="31" t="s">
        <v>24</v>
      </c>
      <c r="C28" s="177" t="s">
        <v>176</v>
      </c>
      <c r="D28" s="177" t="s">
        <v>179</v>
      </c>
      <c r="E28" s="31">
        <v>1</v>
      </c>
      <c r="F28" s="32"/>
      <c r="G28" s="50"/>
      <c r="H28" s="50"/>
      <c r="I28" s="46"/>
      <c r="J28" s="100">
        <f t="shared" si="1"/>
        <v>0</v>
      </c>
      <c r="K28" s="100"/>
      <c r="L28" s="100"/>
      <c r="M28" s="100">
        <f t="shared" si="2"/>
        <v>0</v>
      </c>
      <c r="N28" s="100">
        <f t="shared" si="3"/>
        <v>0</v>
      </c>
      <c r="O28" s="100">
        <f t="shared" si="4"/>
        <v>0</v>
      </c>
      <c r="P28" s="100"/>
      <c r="Q28" s="100"/>
      <c r="R28" s="100"/>
      <c r="S28" s="100"/>
      <c r="T28" s="100"/>
      <c r="U28" s="100"/>
      <c r="V28" s="100">
        <f t="shared" si="5"/>
        <v>0</v>
      </c>
      <c r="W28" s="100">
        <f t="shared" si="6"/>
        <v>0</v>
      </c>
      <c r="X28" s="100">
        <f t="shared" si="7"/>
        <v>0</v>
      </c>
      <c r="Y28" s="150">
        <f t="shared" si="8"/>
        <v>0</v>
      </c>
      <c r="Z28" s="150">
        <f t="shared" si="9"/>
        <v>0</v>
      </c>
      <c r="AA28" s="150">
        <f t="shared" si="10"/>
        <v>0</v>
      </c>
      <c r="AB28" s="150">
        <f t="shared" si="11"/>
        <v>0</v>
      </c>
      <c r="AC28" s="150">
        <f t="shared" si="12"/>
        <v>0</v>
      </c>
      <c r="AD28" s="150">
        <f t="shared" si="13"/>
        <v>0</v>
      </c>
      <c r="AE28" s="168"/>
      <c r="AF28" s="168"/>
      <c r="AG28" s="168"/>
      <c r="AH28" s="168"/>
      <c r="AI28" s="168"/>
      <c r="AJ28" s="168"/>
      <c r="AK28" s="168"/>
      <c r="AL28" s="168"/>
    </row>
    <row r="29" spans="1:38" s="26" customFormat="1" ht="30.75" customHeight="1" x14ac:dyDescent="0.2">
      <c r="A29" s="49" t="str">
        <f t="shared" si="0"/>
        <v/>
      </c>
      <c r="B29" s="31" t="s">
        <v>25</v>
      </c>
      <c r="C29" s="177" t="s">
        <v>176</v>
      </c>
      <c r="D29" s="177" t="s">
        <v>180</v>
      </c>
      <c r="E29" s="31">
        <v>1</v>
      </c>
      <c r="F29" s="32"/>
      <c r="G29" s="50"/>
      <c r="H29" s="50"/>
      <c r="I29" s="46"/>
      <c r="J29" s="100">
        <f t="shared" si="1"/>
        <v>0</v>
      </c>
      <c r="K29" s="100"/>
      <c r="L29" s="100"/>
      <c r="M29" s="100">
        <f t="shared" si="2"/>
        <v>0</v>
      </c>
      <c r="N29" s="100">
        <f t="shared" si="3"/>
        <v>0</v>
      </c>
      <c r="O29" s="100">
        <f t="shared" si="4"/>
        <v>0</v>
      </c>
      <c r="P29" s="100"/>
      <c r="Q29" s="100"/>
      <c r="R29" s="100"/>
      <c r="S29" s="100"/>
      <c r="T29" s="100"/>
      <c r="U29" s="100"/>
      <c r="V29" s="100">
        <f t="shared" si="5"/>
        <v>0</v>
      </c>
      <c r="W29" s="100">
        <f t="shared" si="6"/>
        <v>0</v>
      </c>
      <c r="X29" s="100">
        <f t="shared" si="7"/>
        <v>0</v>
      </c>
      <c r="Y29" s="150">
        <f t="shared" si="8"/>
        <v>0</v>
      </c>
      <c r="Z29" s="150">
        <f t="shared" si="9"/>
        <v>0</v>
      </c>
      <c r="AA29" s="150">
        <f t="shared" si="10"/>
        <v>0</v>
      </c>
      <c r="AB29" s="150">
        <f t="shared" si="11"/>
        <v>0</v>
      </c>
      <c r="AC29" s="150">
        <f t="shared" si="12"/>
        <v>0</v>
      </c>
      <c r="AD29" s="150">
        <f t="shared" si="13"/>
        <v>0</v>
      </c>
      <c r="AE29" s="168"/>
      <c r="AF29" s="168"/>
      <c r="AG29" s="168"/>
      <c r="AH29" s="168"/>
      <c r="AI29" s="168"/>
      <c r="AJ29" s="168"/>
      <c r="AK29" s="168"/>
      <c r="AL29" s="168"/>
    </row>
    <row r="30" spans="1:38" s="26" customFormat="1" ht="45.75" customHeight="1" x14ac:dyDescent="0.2">
      <c r="A30" s="49" t="str">
        <f t="shared" si="0"/>
        <v/>
      </c>
      <c r="B30" s="31" t="s">
        <v>26</v>
      </c>
      <c r="C30" s="177" t="s">
        <v>176</v>
      </c>
      <c r="D30" s="177" t="s">
        <v>181</v>
      </c>
      <c r="E30" s="31">
        <v>1</v>
      </c>
      <c r="F30" s="32"/>
      <c r="G30" s="50"/>
      <c r="H30" s="50"/>
      <c r="I30" s="46"/>
      <c r="J30" s="100">
        <f t="shared" si="1"/>
        <v>0</v>
      </c>
      <c r="K30" s="100"/>
      <c r="L30" s="100"/>
      <c r="M30" s="100">
        <f t="shared" si="2"/>
        <v>0</v>
      </c>
      <c r="N30" s="100">
        <f t="shared" si="3"/>
        <v>0</v>
      </c>
      <c r="O30" s="100">
        <f t="shared" si="4"/>
        <v>0</v>
      </c>
      <c r="P30" s="100"/>
      <c r="Q30" s="100"/>
      <c r="R30" s="100"/>
      <c r="S30" s="100"/>
      <c r="T30" s="100"/>
      <c r="U30" s="100"/>
      <c r="V30" s="100">
        <f t="shared" si="5"/>
        <v>0</v>
      </c>
      <c r="W30" s="100">
        <f t="shared" si="6"/>
        <v>0</v>
      </c>
      <c r="X30" s="100">
        <f t="shared" si="7"/>
        <v>0</v>
      </c>
      <c r="Y30" s="150">
        <f t="shared" si="8"/>
        <v>0</v>
      </c>
      <c r="Z30" s="150">
        <f t="shared" si="9"/>
        <v>0</v>
      </c>
      <c r="AA30" s="150">
        <f t="shared" si="10"/>
        <v>0</v>
      </c>
      <c r="AB30" s="150">
        <f t="shared" si="11"/>
        <v>0</v>
      </c>
      <c r="AC30" s="150">
        <f t="shared" si="12"/>
        <v>0</v>
      </c>
      <c r="AD30" s="150">
        <f t="shared" si="13"/>
        <v>0</v>
      </c>
      <c r="AE30" s="168"/>
      <c r="AF30" s="168"/>
      <c r="AG30" s="168"/>
      <c r="AH30" s="168"/>
      <c r="AI30" s="168"/>
      <c r="AJ30" s="168"/>
      <c r="AK30" s="168"/>
      <c r="AL30" s="168"/>
    </row>
    <row r="31" spans="1:38" s="26" customFormat="1" ht="30.75" customHeight="1" x14ac:dyDescent="0.2">
      <c r="A31" s="49" t="str">
        <f t="shared" si="0"/>
        <v/>
      </c>
      <c r="B31" s="31" t="s">
        <v>27</v>
      </c>
      <c r="C31" s="177" t="s">
        <v>176</v>
      </c>
      <c r="D31" s="177" t="s">
        <v>182</v>
      </c>
      <c r="E31" s="31">
        <v>2</v>
      </c>
      <c r="F31" s="32"/>
      <c r="G31" s="50"/>
      <c r="H31" s="50"/>
      <c r="I31" s="46"/>
      <c r="J31" s="100"/>
      <c r="K31" s="100">
        <f>IF((G31&lt;&gt;""),($G$2*E31),IF((H31&lt;&gt;""),($H$2*E31),IF((I31&lt;&gt;""),($I$2*E31),0)))</f>
        <v>0</v>
      </c>
      <c r="L31" s="100"/>
      <c r="M31" s="100"/>
      <c r="N31" s="100"/>
      <c r="O31" s="100"/>
      <c r="P31" s="100">
        <f>IF((G31&lt;&gt;""),($G$2*E31),0)</f>
        <v>0</v>
      </c>
      <c r="Q31" s="100">
        <f>IF((H31&lt;&gt;""),($H$2*E31),IF((I31&lt;&gt;""),($I$2*E31),0))</f>
        <v>0</v>
      </c>
      <c r="R31" s="100">
        <f>IF((I31&lt;&gt;""),($I$2*E31),0)</f>
        <v>0</v>
      </c>
      <c r="S31" s="100"/>
      <c r="T31" s="100"/>
      <c r="U31" s="100"/>
      <c r="V31" s="100">
        <f t="shared" si="5"/>
        <v>0</v>
      </c>
      <c r="W31" s="100">
        <f t="shared" si="6"/>
        <v>0</v>
      </c>
      <c r="X31" s="100">
        <f t="shared" si="7"/>
        <v>0</v>
      </c>
      <c r="Y31" s="150">
        <f t="shared" si="8"/>
        <v>0</v>
      </c>
      <c r="Z31" s="150">
        <f t="shared" si="9"/>
        <v>0</v>
      </c>
      <c r="AA31" s="150">
        <f t="shared" si="10"/>
        <v>0</v>
      </c>
      <c r="AB31" s="150">
        <f t="shared" si="11"/>
        <v>0</v>
      </c>
      <c r="AC31" s="150">
        <f t="shared" si="12"/>
        <v>0</v>
      </c>
      <c r="AD31" s="150">
        <f t="shared" si="13"/>
        <v>0</v>
      </c>
      <c r="AE31" s="168"/>
      <c r="AF31" s="168"/>
      <c r="AG31" s="168"/>
      <c r="AH31" s="168"/>
      <c r="AI31" s="168"/>
      <c r="AJ31" s="168"/>
      <c r="AK31" s="168"/>
      <c r="AL31" s="168"/>
    </row>
    <row r="32" spans="1:38" s="26" customFormat="1" ht="30.75" customHeight="1" x14ac:dyDescent="0.2">
      <c r="A32" s="49" t="str">
        <f t="shared" si="0"/>
        <v/>
      </c>
      <c r="B32" s="31" t="s">
        <v>28</v>
      </c>
      <c r="C32" s="177" t="s">
        <v>176</v>
      </c>
      <c r="D32" s="177" t="s">
        <v>183</v>
      </c>
      <c r="E32" s="31">
        <v>3</v>
      </c>
      <c r="F32" s="32"/>
      <c r="G32" s="50"/>
      <c r="H32" s="50"/>
      <c r="I32" s="46"/>
      <c r="J32" s="100"/>
      <c r="K32" s="100"/>
      <c r="L32" s="100">
        <f>IF((G32&lt;&gt;""),($G$2*E32),IF((H32&lt;&gt;""),($H$2*E32),IF((I32&lt;&gt;""),($I$2*E32),0)))</f>
        <v>0</v>
      </c>
      <c r="M32" s="100"/>
      <c r="N32" s="100"/>
      <c r="O32" s="100"/>
      <c r="P32" s="100"/>
      <c r="Q32" s="100"/>
      <c r="R32" s="100"/>
      <c r="S32" s="100">
        <f>IF((G32&lt;&gt;""),($G$2*E32),0)</f>
        <v>0</v>
      </c>
      <c r="T32" s="100">
        <f>IF((H32&lt;&gt;""),($H$2*E32),IF((I32&lt;&gt;""),($I$2*E32),0))</f>
        <v>0</v>
      </c>
      <c r="U32" s="100">
        <f>IF((I32&lt;&gt;""),($I$2*E32),0)</f>
        <v>0</v>
      </c>
      <c r="V32" s="100">
        <f t="shared" si="5"/>
        <v>0</v>
      </c>
      <c r="W32" s="100">
        <f t="shared" si="6"/>
        <v>0</v>
      </c>
      <c r="X32" s="100">
        <f t="shared" si="7"/>
        <v>0</v>
      </c>
      <c r="Y32" s="150">
        <f t="shared" si="8"/>
        <v>0</v>
      </c>
      <c r="Z32" s="150">
        <f t="shared" si="9"/>
        <v>0</v>
      </c>
      <c r="AA32" s="150">
        <f t="shared" si="10"/>
        <v>0</v>
      </c>
      <c r="AB32" s="150">
        <f t="shared" si="11"/>
        <v>0</v>
      </c>
      <c r="AC32" s="150">
        <f t="shared" si="12"/>
        <v>0</v>
      </c>
      <c r="AD32" s="150">
        <f t="shared" si="13"/>
        <v>0</v>
      </c>
      <c r="AE32" s="168"/>
      <c r="AF32" s="168"/>
      <c r="AG32" s="168"/>
      <c r="AH32" s="168"/>
      <c r="AI32" s="168"/>
      <c r="AJ32" s="168"/>
      <c r="AK32" s="168"/>
      <c r="AL32" s="168"/>
    </row>
    <row r="33" spans="1:38" s="26" customFormat="1" ht="30.75" customHeight="1" x14ac:dyDescent="0.2">
      <c r="A33" s="49" t="str">
        <f t="shared" si="0"/>
        <v/>
      </c>
      <c r="B33" s="31" t="s">
        <v>29</v>
      </c>
      <c r="C33" s="177" t="s">
        <v>177</v>
      </c>
      <c r="D33" s="177" t="s">
        <v>184</v>
      </c>
      <c r="E33" s="31">
        <v>1</v>
      </c>
      <c r="F33" s="32"/>
      <c r="G33" s="50"/>
      <c r="H33" s="50"/>
      <c r="I33" s="46"/>
      <c r="J33" s="100">
        <f t="shared" si="1"/>
        <v>0</v>
      </c>
      <c r="K33" s="100"/>
      <c r="L33" s="100"/>
      <c r="M33" s="100">
        <f t="shared" si="2"/>
        <v>0</v>
      </c>
      <c r="N33" s="100">
        <f t="shared" si="3"/>
        <v>0</v>
      </c>
      <c r="O33" s="100">
        <f t="shared" si="4"/>
        <v>0</v>
      </c>
      <c r="P33" s="100"/>
      <c r="Q33" s="100"/>
      <c r="R33" s="100"/>
      <c r="S33" s="100"/>
      <c r="T33" s="100"/>
      <c r="U33" s="100"/>
      <c r="V33" s="100">
        <f t="shared" si="5"/>
        <v>0</v>
      </c>
      <c r="W33" s="100">
        <f t="shared" si="6"/>
        <v>0</v>
      </c>
      <c r="X33" s="100">
        <f t="shared" si="7"/>
        <v>0</v>
      </c>
      <c r="Y33" s="150">
        <f t="shared" si="8"/>
        <v>0</v>
      </c>
      <c r="Z33" s="150">
        <f t="shared" si="9"/>
        <v>0</v>
      </c>
      <c r="AA33" s="150">
        <f t="shared" si="10"/>
        <v>0</v>
      </c>
      <c r="AB33" s="150">
        <f t="shared" si="11"/>
        <v>0</v>
      </c>
      <c r="AC33" s="150">
        <f t="shared" si="12"/>
        <v>0</v>
      </c>
      <c r="AD33" s="150">
        <f t="shared" si="13"/>
        <v>0</v>
      </c>
      <c r="AE33" s="168"/>
      <c r="AF33" s="168"/>
      <c r="AG33" s="168"/>
      <c r="AH33" s="168"/>
      <c r="AI33" s="168"/>
      <c r="AJ33" s="168"/>
      <c r="AK33" s="168"/>
      <c r="AL33" s="168"/>
    </row>
    <row r="34" spans="1:38" s="26" customFormat="1" ht="30.75" customHeight="1" x14ac:dyDescent="0.2">
      <c r="A34" s="49" t="str">
        <f t="shared" si="0"/>
        <v/>
      </c>
      <c r="B34" s="31" t="s">
        <v>30</v>
      </c>
      <c r="C34" s="177" t="s">
        <v>177</v>
      </c>
      <c r="D34" s="177" t="s">
        <v>185</v>
      </c>
      <c r="E34" s="31">
        <v>1</v>
      </c>
      <c r="F34" s="32"/>
      <c r="G34" s="50"/>
      <c r="H34" s="50"/>
      <c r="I34" s="46"/>
      <c r="J34" s="100">
        <f t="shared" si="1"/>
        <v>0</v>
      </c>
      <c r="K34" s="100"/>
      <c r="L34" s="100"/>
      <c r="M34" s="100">
        <f t="shared" si="2"/>
        <v>0</v>
      </c>
      <c r="N34" s="100">
        <f t="shared" si="3"/>
        <v>0</v>
      </c>
      <c r="O34" s="100">
        <f t="shared" si="4"/>
        <v>0</v>
      </c>
      <c r="P34" s="100"/>
      <c r="Q34" s="100"/>
      <c r="R34" s="100"/>
      <c r="S34" s="100"/>
      <c r="T34" s="100"/>
      <c r="U34" s="100"/>
      <c r="V34" s="100">
        <f t="shared" si="5"/>
        <v>0</v>
      </c>
      <c r="W34" s="100">
        <f t="shared" si="6"/>
        <v>0</v>
      </c>
      <c r="X34" s="100">
        <f t="shared" si="7"/>
        <v>0</v>
      </c>
      <c r="Y34" s="150">
        <f t="shared" si="8"/>
        <v>0</v>
      </c>
      <c r="Z34" s="150">
        <f t="shared" si="9"/>
        <v>0</v>
      </c>
      <c r="AA34" s="150">
        <f t="shared" si="10"/>
        <v>0</v>
      </c>
      <c r="AB34" s="150">
        <f t="shared" si="11"/>
        <v>0</v>
      </c>
      <c r="AC34" s="150">
        <f t="shared" si="12"/>
        <v>0</v>
      </c>
      <c r="AD34" s="150">
        <f t="shared" si="13"/>
        <v>0</v>
      </c>
      <c r="AE34" s="168"/>
      <c r="AF34" s="168"/>
      <c r="AG34" s="168"/>
      <c r="AH34" s="168"/>
      <c r="AI34" s="168"/>
      <c r="AJ34" s="168"/>
      <c r="AK34" s="168"/>
      <c r="AL34" s="168"/>
    </row>
    <row r="35" spans="1:38" s="26" customFormat="1" ht="30.75" customHeight="1" x14ac:dyDescent="0.2">
      <c r="A35" s="49" t="str">
        <f t="shared" si="0"/>
        <v/>
      </c>
      <c r="B35" s="31" t="s">
        <v>31</v>
      </c>
      <c r="C35" s="177" t="s">
        <v>177</v>
      </c>
      <c r="D35" s="177" t="s">
        <v>186</v>
      </c>
      <c r="E35" s="31">
        <v>1</v>
      </c>
      <c r="F35" s="32"/>
      <c r="G35" s="50"/>
      <c r="H35" s="50"/>
      <c r="I35" s="46"/>
      <c r="J35" s="100">
        <f t="shared" si="1"/>
        <v>0</v>
      </c>
      <c r="K35" s="100"/>
      <c r="L35" s="100"/>
      <c r="M35" s="100">
        <f t="shared" si="2"/>
        <v>0</v>
      </c>
      <c r="N35" s="100">
        <f t="shared" si="3"/>
        <v>0</v>
      </c>
      <c r="O35" s="100">
        <f t="shared" si="4"/>
        <v>0</v>
      </c>
      <c r="P35" s="100"/>
      <c r="Q35" s="100"/>
      <c r="R35" s="100"/>
      <c r="S35" s="100"/>
      <c r="T35" s="100"/>
      <c r="U35" s="100"/>
      <c r="V35" s="100">
        <f t="shared" si="5"/>
        <v>0</v>
      </c>
      <c r="W35" s="100">
        <f t="shared" si="6"/>
        <v>0</v>
      </c>
      <c r="X35" s="100">
        <f t="shared" si="7"/>
        <v>0</v>
      </c>
      <c r="Y35" s="150">
        <f t="shared" si="8"/>
        <v>0</v>
      </c>
      <c r="Z35" s="150">
        <f t="shared" si="9"/>
        <v>0</v>
      </c>
      <c r="AA35" s="150">
        <f t="shared" si="10"/>
        <v>0</v>
      </c>
      <c r="AB35" s="150">
        <f t="shared" si="11"/>
        <v>0</v>
      </c>
      <c r="AC35" s="150">
        <f t="shared" si="12"/>
        <v>0</v>
      </c>
      <c r="AD35" s="150">
        <f t="shared" si="13"/>
        <v>0</v>
      </c>
      <c r="AE35" s="168"/>
      <c r="AF35" s="168"/>
      <c r="AG35" s="168"/>
      <c r="AH35" s="168"/>
      <c r="AI35" s="168"/>
      <c r="AJ35" s="168"/>
      <c r="AK35" s="168"/>
      <c r="AL35" s="168"/>
    </row>
    <row r="36" spans="1:38" s="26" customFormat="1" ht="30.75" customHeight="1" x14ac:dyDescent="0.2">
      <c r="A36" s="49" t="str">
        <f t="shared" si="0"/>
        <v/>
      </c>
      <c r="B36" s="31" t="s">
        <v>32</v>
      </c>
      <c r="C36" s="177" t="s">
        <v>177</v>
      </c>
      <c r="D36" s="177" t="s">
        <v>187</v>
      </c>
      <c r="E36" s="31">
        <v>2</v>
      </c>
      <c r="F36" s="32"/>
      <c r="G36" s="50"/>
      <c r="H36" s="50"/>
      <c r="I36" s="46"/>
      <c r="J36" s="100"/>
      <c r="K36" s="100">
        <f>IF((G36&lt;&gt;""),($G$2*E36),IF((H36&lt;&gt;""),($H$2*E36),IF((I36&lt;&gt;""),($I$2*E36),0)))</f>
        <v>0</v>
      </c>
      <c r="L36" s="100"/>
      <c r="M36" s="100"/>
      <c r="N36" s="100"/>
      <c r="O36" s="100"/>
      <c r="P36" s="100">
        <f>IF((G36&lt;&gt;""),($G$2*E36),0)</f>
        <v>0</v>
      </c>
      <c r="Q36" s="100">
        <f>IF((H36&lt;&gt;""),($H$2*E36),IF((I36&lt;&gt;""),($I$2*E36),0))</f>
        <v>0</v>
      </c>
      <c r="R36" s="100">
        <f>IF((I36&lt;&gt;""),($I$2*E36),0)</f>
        <v>0</v>
      </c>
      <c r="S36" s="100"/>
      <c r="T36" s="100"/>
      <c r="U36" s="100"/>
      <c r="V36" s="100">
        <f t="shared" si="5"/>
        <v>0</v>
      </c>
      <c r="W36" s="100">
        <f t="shared" si="6"/>
        <v>0</v>
      </c>
      <c r="X36" s="100">
        <f t="shared" si="7"/>
        <v>0</v>
      </c>
      <c r="Y36" s="150">
        <f t="shared" si="8"/>
        <v>0</v>
      </c>
      <c r="Z36" s="150">
        <f t="shared" si="9"/>
        <v>0</v>
      </c>
      <c r="AA36" s="150">
        <f t="shared" si="10"/>
        <v>0</v>
      </c>
      <c r="AB36" s="150">
        <f t="shared" si="11"/>
        <v>0</v>
      </c>
      <c r="AC36" s="150">
        <f t="shared" si="12"/>
        <v>0</v>
      </c>
      <c r="AD36" s="150">
        <f t="shared" si="13"/>
        <v>0</v>
      </c>
      <c r="AE36" s="168"/>
      <c r="AF36" s="168"/>
      <c r="AG36" s="168"/>
      <c r="AH36" s="168"/>
      <c r="AI36" s="168"/>
      <c r="AJ36" s="168"/>
      <c r="AK36" s="168"/>
      <c r="AL36" s="168"/>
    </row>
    <row r="37" spans="1:38" s="26" customFormat="1" ht="30.75" customHeight="1" x14ac:dyDescent="0.2">
      <c r="A37" s="49" t="str">
        <f t="shared" si="0"/>
        <v/>
      </c>
      <c r="B37" s="31" t="s">
        <v>33</v>
      </c>
      <c r="C37" s="177" t="s">
        <v>177</v>
      </c>
      <c r="D37" s="177" t="s">
        <v>188</v>
      </c>
      <c r="E37" s="31">
        <v>2</v>
      </c>
      <c r="F37" s="32"/>
      <c r="G37" s="50"/>
      <c r="H37" s="50"/>
      <c r="I37" s="46"/>
      <c r="J37" s="100"/>
      <c r="K37" s="100">
        <f>IF((G37&lt;&gt;""),($G$2*E37),IF((H37&lt;&gt;""),($H$2*E37),IF((I37&lt;&gt;""),($I$2*E37),0)))</f>
        <v>0</v>
      </c>
      <c r="L37" s="100"/>
      <c r="M37" s="100"/>
      <c r="N37" s="100"/>
      <c r="O37" s="100"/>
      <c r="P37" s="100">
        <f>IF((G37&lt;&gt;""),($G$2*E37),0)</f>
        <v>0</v>
      </c>
      <c r="Q37" s="100">
        <f>IF((H37&lt;&gt;""),($H$2*E37),IF((I37&lt;&gt;""),($I$2*E37),0))</f>
        <v>0</v>
      </c>
      <c r="R37" s="100">
        <f>IF((I37&lt;&gt;""),($I$2*E37),0)</f>
        <v>0</v>
      </c>
      <c r="S37" s="100"/>
      <c r="T37" s="100"/>
      <c r="U37" s="100"/>
      <c r="V37" s="100">
        <f t="shared" si="5"/>
        <v>0</v>
      </c>
      <c r="W37" s="100">
        <f t="shared" si="6"/>
        <v>0</v>
      </c>
      <c r="X37" s="100">
        <f t="shared" si="7"/>
        <v>0</v>
      </c>
      <c r="Y37" s="150">
        <f t="shared" si="8"/>
        <v>0</v>
      </c>
      <c r="Z37" s="150">
        <f t="shared" si="9"/>
        <v>0</v>
      </c>
      <c r="AA37" s="150">
        <f t="shared" si="10"/>
        <v>0</v>
      </c>
      <c r="AB37" s="150">
        <f t="shared" si="11"/>
        <v>0</v>
      </c>
      <c r="AC37" s="150">
        <f t="shared" si="12"/>
        <v>0</v>
      </c>
      <c r="AD37" s="150">
        <f t="shared" si="13"/>
        <v>0</v>
      </c>
      <c r="AE37" s="168"/>
      <c r="AF37" s="168"/>
      <c r="AG37" s="168"/>
      <c r="AH37" s="168"/>
      <c r="AI37" s="168"/>
      <c r="AJ37" s="168"/>
      <c r="AK37" s="168"/>
      <c r="AL37" s="168"/>
    </row>
    <row r="38" spans="1:38" s="26" customFormat="1" ht="30.75" customHeight="1" x14ac:dyDescent="0.2">
      <c r="A38" s="49" t="str">
        <f t="shared" si="0"/>
        <v/>
      </c>
      <c r="B38" s="31" t="s">
        <v>34</v>
      </c>
      <c r="C38" s="177" t="s">
        <v>177</v>
      </c>
      <c r="D38" s="177" t="s">
        <v>189</v>
      </c>
      <c r="E38" s="31">
        <v>3</v>
      </c>
      <c r="F38" s="32"/>
      <c r="G38" s="50"/>
      <c r="H38" s="50"/>
      <c r="I38" s="46"/>
      <c r="J38" s="100"/>
      <c r="K38" s="100"/>
      <c r="L38" s="100">
        <f>IF((G38&lt;&gt;""),($G$2*E38),IF((H38&lt;&gt;""),($H$2*E38),IF((I38&lt;&gt;""),($I$2*E38),0)))</f>
        <v>0</v>
      </c>
      <c r="M38" s="100"/>
      <c r="N38" s="100"/>
      <c r="O38" s="100"/>
      <c r="P38" s="100"/>
      <c r="Q38" s="100"/>
      <c r="R38" s="100"/>
      <c r="S38" s="100">
        <f>IF((G38&lt;&gt;""),($G$2*E38),0)</f>
        <v>0</v>
      </c>
      <c r="T38" s="100">
        <f>IF((H38&lt;&gt;""),($H$2*E38),IF((I38&lt;&gt;""),($I$2*E38),0))</f>
        <v>0</v>
      </c>
      <c r="U38" s="100">
        <f>IF((I38&lt;&gt;""),($I$2*E38),0)</f>
        <v>0</v>
      </c>
      <c r="V38" s="100">
        <f t="shared" si="5"/>
        <v>0</v>
      </c>
      <c r="W38" s="100">
        <f t="shared" si="6"/>
        <v>0</v>
      </c>
      <c r="X38" s="100">
        <f t="shared" si="7"/>
        <v>0</v>
      </c>
      <c r="Y38" s="150">
        <f t="shared" si="8"/>
        <v>0</v>
      </c>
      <c r="Z38" s="150">
        <f t="shared" si="9"/>
        <v>0</v>
      </c>
      <c r="AA38" s="150">
        <f t="shared" si="10"/>
        <v>0</v>
      </c>
      <c r="AB38" s="150">
        <f t="shared" si="11"/>
        <v>0</v>
      </c>
      <c r="AC38" s="150">
        <f t="shared" si="12"/>
        <v>0</v>
      </c>
      <c r="AD38" s="150">
        <f t="shared" si="13"/>
        <v>0</v>
      </c>
      <c r="AE38" s="168"/>
      <c r="AF38" s="168"/>
      <c r="AG38" s="168"/>
      <c r="AH38" s="168"/>
      <c r="AI38" s="168"/>
      <c r="AJ38" s="168"/>
      <c r="AK38" s="168"/>
      <c r="AL38" s="168"/>
    </row>
    <row r="39" spans="1:38" s="26" customFormat="1" ht="30.75" customHeight="1" x14ac:dyDescent="0.2">
      <c r="A39" s="49" t="str">
        <f t="shared" si="0"/>
        <v/>
      </c>
      <c r="B39" s="31" t="s">
        <v>35</v>
      </c>
      <c r="C39" s="177" t="s">
        <v>177</v>
      </c>
      <c r="D39" s="177" t="s">
        <v>190</v>
      </c>
      <c r="E39" s="31">
        <v>3</v>
      </c>
      <c r="F39" s="32"/>
      <c r="G39" s="50"/>
      <c r="H39" s="50"/>
      <c r="I39" s="46"/>
      <c r="J39" s="100"/>
      <c r="K39" s="100"/>
      <c r="L39" s="100">
        <f>IF((G39&lt;&gt;""),($G$2*E39),IF((H39&lt;&gt;""),($H$2*E39),IF((I39&lt;&gt;""),($I$2*E39),0)))</f>
        <v>0</v>
      </c>
      <c r="M39" s="100"/>
      <c r="N39" s="100"/>
      <c r="O39" s="100"/>
      <c r="P39" s="100"/>
      <c r="Q39" s="100"/>
      <c r="R39" s="100"/>
      <c r="S39" s="100">
        <f>IF((G39&lt;&gt;""),($G$2*E39),0)</f>
        <v>0</v>
      </c>
      <c r="T39" s="100">
        <f>IF((H39&lt;&gt;""),($H$2*E39),IF((I39&lt;&gt;""),($I$2*E39),0))</f>
        <v>0</v>
      </c>
      <c r="U39" s="100">
        <f>IF((I39&lt;&gt;""),($I$2*E39),0)</f>
        <v>0</v>
      </c>
      <c r="V39" s="100">
        <f t="shared" si="5"/>
        <v>0</v>
      </c>
      <c r="W39" s="100">
        <f t="shared" si="6"/>
        <v>0</v>
      </c>
      <c r="X39" s="100">
        <f t="shared" si="7"/>
        <v>0</v>
      </c>
      <c r="Y39" s="150">
        <f t="shared" si="8"/>
        <v>0</v>
      </c>
      <c r="Z39" s="150">
        <f t="shared" si="9"/>
        <v>0</v>
      </c>
      <c r="AA39" s="150">
        <f t="shared" si="10"/>
        <v>0</v>
      </c>
      <c r="AB39" s="150">
        <f t="shared" si="11"/>
        <v>0</v>
      </c>
      <c r="AC39" s="150">
        <f t="shared" si="12"/>
        <v>0</v>
      </c>
      <c r="AD39" s="150">
        <f t="shared" si="13"/>
        <v>0</v>
      </c>
      <c r="AE39" s="168"/>
      <c r="AF39" s="168"/>
      <c r="AG39" s="168"/>
      <c r="AH39" s="168"/>
      <c r="AI39" s="168"/>
      <c r="AJ39" s="168"/>
      <c r="AK39" s="168"/>
      <c r="AL39" s="168"/>
    </row>
    <row r="40" spans="1:38" s="26" customFormat="1" ht="30.75" customHeight="1" x14ac:dyDescent="0.2">
      <c r="A40" s="49" t="str">
        <f t="shared" si="0"/>
        <v/>
      </c>
      <c r="B40" s="31" t="s">
        <v>36</v>
      </c>
      <c r="C40" s="177" t="s">
        <v>177</v>
      </c>
      <c r="D40" s="177" t="s">
        <v>191</v>
      </c>
      <c r="E40" s="31">
        <v>3</v>
      </c>
      <c r="F40" s="32"/>
      <c r="G40" s="50"/>
      <c r="H40" s="50"/>
      <c r="I40" s="46"/>
      <c r="J40" s="100"/>
      <c r="K40" s="100"/>
      <c r="L40" s="100">
        <f>IF((G40&lt;&gt;""),($G$2*E40),IF((H40&lt;&gt;""),($H$2*E40),IF((I40&lt;&gt;""),($I$2*E40),0)))</f>
        <v>0</v>
      </c>
      <c r="M40" s="100"/>
      <c r="N40" s="100"/>
      <c r="O40" s="100"/>
      <c r="P40" s="100"/>
      <c r="Q40" s="100"/>
      <c r="R40" s="100"/>
      <c r="S40" s="100">
        <f>IF((G40&lt;&gt;""),($G$2*E40),0)</f>
        <v>0</v>
      </c>
      <c r="T40" s="100">
        <f>IF((H40&lt;&gt;""),($H$2*E40),IF((I40&lt;&gt;""),($I$2*E40),0))</f>
        <v>0</v>
      </c>
      <c r="U40" s="100">
        <f>IF((I40&lt;&gt;""),($I$2*E40),0)</f>
        <v>0</v>
      </c>
      <c r="V40" s="100">
        <f t="shared" si="5"/>
        <v>0</v>
      </c>
      <c r="W40" s="100">
        <f t="shared" si="6"/>
        <v>0</v>
      </c>
      <c r="X40" s="100">
        <f t="shared" si="7"/>
        <v>0</v>
      </c>
      <c r="Y40" s="150">
        <f t="shared" si="8"/>
        <v>0</v>
      </c>
      <c r="Z40" s="150">
        <f t="shared" si="9"/>
        <v>0</v>
      </c>
      <c r="AA40" s="150">
        <f t="shared" si="10"/>
        <v>0</v>
      </c>
      <c r="AB40" s="150">
        <f t="shared" si="11"/>
        <v>0</v>
      </c>
      <c r="AC40" s="150">
        <f t="shared" si="12"/>
        <v>0</v>
      </c>
      <c r="AD40" s="150">
        <f t="shared" si="13"/>
        <v>0</v>
      </c>
      <c r="AE40" s="168"/>
      <c r="AF40" s="168"/>
      <c r="AG40" s="168"/>
      <c r="AH40" s="168"/>
      <c r="AI40" s="168"/>
      <c r="AJ40" s="168"/>
      <c r="AK40" s="168"/>
      <c r="AL40" s="168"/>
    </row>
    <row r="41" spans="1:38" s="26" customFormat="1" ht="47.25" customHeight="1" x14ac:dyDescent="0.2">
      <c r="A41" s="49" t="str">
        <f t="shared" si="0"/>
        <v/>
      </c>
      <c r="B41" s="33" t="s">
        <v>37</v>
      </c>
      <c r="C41" s="178" t="s">
        <v>192</v>
      </c>
      <c r="D41" s="179" t="s">
        <v>195</v>
      </c>
      <c r="E41" s="33">
        <v>2</v>
      </c>
      <c r="F41" s="34"/>
      <c r="G41" s="50"/>
      <c r="H41" s="50"/>
      <c r="I41" s="46"/>
      <c r="J41" s="100"/>
      <c r="K41" s="100">
        <f>IF((G41&lt;&gt;""),($G$2*E41),IF((H41&lt;&gt;""),($H$2*E41),IF((I41&lt;&gt;""),($I$2*E41),0)))</f>
        <v>0</v>
      </c>
      <c r="L41" s="100"/>
      <c r="M41" s="100"/>
      <c r="N41" s="100"/>
      <c r="O41" s="100"/>
      <c r="P41" s="100">
        <f>IF((G41&lt;&gt;""),($G$2*E41),0)</f>
        <v>0</v>
      </c>
      <c r="Q41" s="100">
        <f>IF((H41&lt;&gt;""),($H$2*E41),IF((I41&lt;&gt;""),($I$2*E41),0))</f>
        <v>0</v>
      </c>
      <c r="R41" s="100">
        <f>IF((I41&lt;&gt;""),($I$2*E41),0)</f>
        <v>0</v>
      </c>
      <c r="S41" s="100"/>
      <c r="T41" s="100"/>
      <c r="U41" s="100"/>
      <c r="V41" s="100">
        <f t="shared" si="5"/>
        <v>0</v>
      </c>
      <c r="W41" s="100">
        <f t="shared" si="6"/>
        <v>0</v>
      </c>
      <c r="X41" s="100">
        <f t="shared" si="7"/>
        <v>0</v>
      </c>
      <c r="Y41" s="150">
        <f t="shared" si="8"/>
        <v>0</v>
      </c>
      <c r="Z41" s="150">
        <f t="shared" si="9"/>
        <v>0</v>
      </c>
      <c r="AA41" s="150">
        <f t="shared" si="10"/>
        <v>0</v>
      </c>
      <c r="AB41" s="150">
        <f t="shared" si="11"/>
        <v>0</v>
      </c>
      <c r="AC41" s="150">
        <f t="shared" si="12"/>
        <v>0</v>
      </c>
      <c r="AD41" s="150">
        <f t="shared" si="13"/>
        <v>0</v>
      </c>
      <c r="AE41" s="168"/>
      <c r="AF41" s="168"/>
      <c r="AG41" s="168"/>
      <c r="AH41" s="168"/>
      <c r="AI41" s="168"/>
      <c r="AJ41" s="168"/>
      <c r="AK41" s="168"/>
      <c r="AL41" s="168"/>
    </row>
    <row r="42" spans="1:38" s="26" customFormat="1" ht="60.75" customHeight="1" x14ac:dyDescent="0.2">
      <c r="A42" s="49" t="str">
        <f t="shared" si="0"/>
        <v/>
      </c>
      <c r="B42" s="33" t="s">
        <v>38</v>
      </c>
      <c r="C42" s="179" t="s">
        <v>193</v>
      </c>
      <c r="D42" s="179" t="s">
        <v>196</v>
      </c>
      <c r="E42" s="33">
        <v>2</v>
      </c>
      <c r="F42" s="34"/>
      <c r="G42" s="50"/>
      <c r="H42" s="50"/>
      <c r="I42" s="46"/>
      <c r="J42" s="100"/>
      <c r="K42" s="100">
        <f>IF((G42&lt;&gt;""),($G$2*E42),IF((H42&lt;&gt;""),($H$2*E42),IF((I42&lt;&gt;""),($I$2*E42),0)))</f>
        <v>0</v>
      </c>
      <c r="L42" s="100"/>
      <c r="M42" s="100"/>
      <c r="N42" s="100"/>
      <c r="O42" s="100"/>
      <c r="P42" s="100">
        <f>IF((G42&lt;&gt;""),($G$2*E42),0)</f>
        <v>0</v>
      </c>
      <c r="Q42" s="100">
        <f>IF((H42&lt;&gt;""),($H$2*E42),IF((I42&lt;&gt;""),($I$2*E42),0))</f>
        <v>0</v>
      </c>
      <c r="R42" s="100">
        <f>IF((I42&lt;&gt;""),($I$2*E42),0)</f>
        <v>0</v>
      </c>
      <c r="S42" s="100"/>
      <c r="T42" s="100"/>
      <c r="U42" s="100"/>
      <c r="V42" s="100">
        <f t="shared" si="5"/>
        <v>0</v>
      </c>
      <c r="W42" s="100">
        <f t="shared" si="6"/>
        <v>0</v>
      </c>
      <c r="X42" s="100">
        <f t="shared" si="7"/>
        <v>0</v>
      </c>
      <c r="Y42" s="150">
        <f t="shared" si="8"/>
        <v>0</v>
      </c>
      <c r="Z42" s="150">
        <f t="shared" si="9"/>
        <v>0</v>
      </c>
      <c r="AA42" s="150">
        <f t="shared" si="10"/>
        <v>0</v>
      </c>
      <c r="AB42" s="150">
        <f t="shared" si="11"/>
        <v>0</v>
      </c>
      <c r="AC42" s="150">
        <f t="shared" si="12"/>
        <v>0</v>
      </c>
      <c r="AD42" s="150">
        <f t="shared" si="13"/>
        <v>0</v>
      </c>
      <c r="AE42" s="168"/>
      <c r="AF42" s="168"/>
      <c r="AG42" s="168"/>
      <c r="AH42" s="168"/>
      <c r="AI42" s="168"/>
      <c r="AJ42" s="168"/>
      <c r="AK42" s="168"/>
      <c r="AL42" s="168"/>
    </row>
    <row r="43" spans="1:38" s="26" customFormat="1" ht="45.75" customHeight="1" x14ac:dyDescent="0.2">
      <c r="A43" s="49" t="str">
        <f t="shared" si="0"/>
        <v/>
      </c>
      <c r="B43" s="33" t="s">
        <v>39</v>
      </c>
      <c r="C43" s="179" t="s">
        <v>193</v>
      </c>
      <c r="D43" s="179" t="s">
        <v>197</v>
      </c>
      <c r="E43" s="33">
        <v>2</v>
      </c>
      <c r="F43" s="34"/>
      <c r="G43" s="50"/>
      <c r="H43" s="50"/>
      <c r="I43" s="46"/>
      <c r="J43" s="100"/>
      <c r="K43" s="100">
        <f>IF((G43&lt;&gt;""),($G$2*E43),IF((H43&lt;&gt;""),($H$2*E43),IF((I43&lt;&gt;""),($I$2*E43),0)))</f>
        <v>0</v>
      </c>
      <c r="L43" s="100"/>
      <c r="M43" s="100"/>
      <c r="N43" s="100"/>
      <c r="O43" s="100"/>
      <c r="P43" s="100">
        <f>IF((G43&lt;&gt;""),($G$2*E43),0)</f>
        <v>0</v>
      </c>
      <c r="Q43" s="100">
        <f>IF((H43&lt;&gt;""),($H$2*E43),IF((I43&lt;&gt;""),($I$2*E43),0))</f>
        <v>0</v>
      </c>
      <c r="R43" s="100">
        <f>IF((I43&lt;&gt;""),($I$2*E43),0)</f>
        <v>0</v>
      </c>
      <c r="S43" s="100"/>
      <c r="T43" s="100"/>
      <c r="U43" s="100"/>
      <c r="V43" s="100">
        <f t="shared" si="5"/>
        <v>0</v>
      </c>
      <c r="W43" s="100">
        <f t="shared" si="6"/>
        <v>0</v>
      </c>
      <c r="X43" s="100">
        <f t="shared" si="7"/>
        <v>0</v>
      </c>
      <c r="Y43" s="150">
        <f t="shared" si="8"/>
        <v>0</v>
      </c>
      <c r="Z43" s="150">
        <f t="shared" si="9"/>
        <v>0</v>
      </c>
      <c r="AA43" s="150">
        <f t="shared" si="10"/>
        <v>0</v>
      </c>
      <c r="AB43" s="150">
        <f t="shared" si="11"/>
        <v>0</v>
      </c>
      <c r="AC43" s="150">
        <f t="shared" si="12"/>
        <v>0</v>
      </c>
      <c r="AD43" s="150">
        <f t="shared" si="13"/>
        <v>0</v>
      </c>
      <c r="AE43" s="168"/>
      <c r="AF43" s="168"/>
      <c r="AG43" s="168"/>
      <c r="AH43" s="168"/>
      <c r="AI43" s="168"/>
      <c r="AJ43" s="168"/>
      <c r="AK43" s="168"/>
      <c r="AL43" s="168"/>
    </row>
    <row r="44" spans="1:38" s="26" customFormat="1" ht="45.75" customHeight="1" x14ac:dyDescent="0.2">
      <c r="A44" s="49" t="str">
        <f t="shared" si="0"/>
        <v/>
      </c>
      <c r="B44" s="33" t="s">
        <v>40</v>
      </c>
      <c r="C44" s="179" t="s">
        <v>194</v>
      </c>
      <c r="D44" s="179" t="s">
        <v>198</v>
      </c>
      <c r="E44" s="33">
        <v>1</v>
      </c>
      <c r="F44" s="34"/>
      <c r="G44" s="50"/>
      <c r="H44" s="50"/>
      <c r="I44" s="46"/>
      <c r="J44" s="100">
        <f t="shared" si="1"/>
        <v>0</v>
      </c>
      <c r="K44" s="100"/>
      <c r="L44" s="100"/>
      <c r="M44" s="100">
        <f t="shared" si="2"/>
        <v>0</v>
      </c>
      <c r="N44" s="100">
        <f t="shared" si="3"/>
        <v>0</v>
      </c>
      <c r="O44" s="100">
        <f t="shared" si="4"/>
        <v>0</v>
      </c>
      <c r="P44" s="100"/>
      <c r="Q44" s="100"/>
      <c r="R44" s="100"/>
      <c r="S44" s="100"/>
      <c r="T44" s="100"/>
      <c r="U44" s="100"/>
      <c r="V44" s="100">
        <f t="shared" si="5"/>
        <v>0</v>
      </c>
      <c r="W44" s="100">
        <f t="shared" si="6"/>
        <v>0</v>
      </c>
      <c r="X44" s="100">
        <f t="shared" si="7"/>
        <v>0</v>
      </c>
      <c r="Y44" s="150">
        <f t="shared" si="8"/>
        <v>0</v>
      </c>
      <c r="Z44" s="150">
        <f t="shared" si="9"/>
        <v>0</v>
      </c>
      <c r="AA44" s="150">
        <f t="shared" si="10"/>
        <v>0</v>
      </c>
      <c r="AB44" s="150">
        <f t="shared" si="11"/>
        <v>0</v>
      </c>
      <c r="AC44" s="150">
        <f t="shared" si="12"/>
        <v>0</v>
      </c>
      <c r="AD44" s="150">
        <f t="shared" si="13"/>
        <v>0</v>
      </c>
      <c r="AE44" s="168"/>
      <c r="AF44" s="168"/>
      <c r="AG44" s="168"/>
      <c r="AH44" s="168"/>
      <c r="AI44" s="168"/>
      <c r="AJ44" s="168"/>
      <c r="AK44" s="168"/>
      <c r="AL44" s="168"/>
    </row>
    <row r="45" spans="1:38" s="26" customFormat="1" ht="45.75" customHeight="1" x14ac:dyDescent="0.2">
      <c r="A45" s="49" t="str">
        <f t="shared" si="0"/>
        <v/>
      </c>
      <c r="B45" s="33" t="s">
        <v>41</v>
      </c>
      <c r="C45" s="179" t="s">
        <v>194</v>
      </c>
      <c r="D45" s="179" t="s">
        <v>199</v>
      </c>
      <c r="E45" s="33">
        <v>3</v>
      </c>
      <c r="F45" s="34"/>
      <c r="G45" s="50"/>
      <c r="H45" s="50"/>
      <c r="I45" s="46"/>
      <c r="J45" s="100"/>
      <c r="K45" s="100"/>
      <c r="L45" s="100">
        <f>IF((G45&lt;&gt;""),($G$2*E45),IF((H45&lt;&gt;""),($H$2*E45),IF((I45&lt;&gt;""),($I$2*E45),0)))</f>
        <v>0</v>
      </c>
      <c r="M45" s="100"/>
      <c r="N45" s="100"/>
      <c r="O45" s="100"/>
      <c r="P45" s="100"/>
      <c r="Q45" s="100"/>
      <c r="R45" s="100"/>
      <c r="S45" s="100">
        <f>IF((G45&lt;&gt;""),($G$2*E45),0)</f>
        <v>0</v>
      </c>
      <c r="T45" s="100">
        <f>IF((H45&lt;&gt;""),($H$2*E45),IF((I45&lt;&gt;""),($I$2*E45),0))</f>
        <v>0</v>
      </c>
      <c r="U45" s="100">
        <f>IF((I45&lt;&gt;""),($I$2*E45),0)</f>
        <v>0</v>
      </c>
      <c r="V45" s="100">
        <f t="shared" si="5"/>
        <v>0</v>
      </c>
      <c r="W45" s="100">
        <f t="shared" si="6"/>
        <v>0</v>
      </c>
      <c r="X45" s="100">
        <f t="shared" si="7"/>
        <v>0</v>
      </c>
      <c r="Y45" s="150">
        <f t="shared" si="8"/>
        <v>0</v>
      </c>
      <c r="Z45" s="150">
        <f t="shared" si="9"/>
        <v>0</v>
      </c>
      <c r="AA45" s="150">
        <f t="shared" si="10"/>
        <v>0</v>
      </c>
      <c r="AB45" s="150">
        <f t="shared" si="11"/>
        <v>0</v>
      </c>
      <c r="AC45" s="150">
        <f t="shared" si="12"/>
        <v>0</v>
      </c>
      <c r="AD45" s="150">
        <f t="shared" si="13"/>
        <v>0</v>
      </c>
      <c r="AE45" s="168"/>
      <c r="AF45" s="168"/>
      <c r="AG45" s="168"/>
      <c r="AH45" s="168"/>
      <c r="AI45" s="168"/>
      <c r="AJ45" s="168"/>
      <c r="AK45" s="168"/>
      <c r="AL45" s="168"/>
    </row>
    <row r="46" spans="1:38" s="26" customFormat="1" ht="45.75" customHeight="1" x14ac:dyDescent="0.2">
      <c r="A46" s="49" t="str">
        <f t="shared" si="0"/>
        <v/>
      </c>
      <c r="B46" s="33" t="s">
        <v>42</v>
      </c>
      <c r="C46" s="179" t="s">
        <v>194</v>
      </c>
      <c r="D46" s="179" t="s">
        <v>200</v>
      </c>
      <c r="E46" s="33">
        <v>3</v>
      </c>
      <c r="F46" s="34"/>
      <c r="G46" s="50"/>
      <c r="H46" s="50"/>
      <c r="I46" s="46"/>
      <c r="J46" s="100"/>
      <c r="K46" s="100"/>
      <c r="L46" s="100">
        <f>IF((G46&lt;&gt;""),($G$2*E46),IF((H46&lt;&gt;""),($H$2*E46),IF((I46&lt;&gt;""),($I$2*E46),0)))</f>
        <v>0</v>
      </c>
      <c r="M46" s="100"/>
      <c r="N46" s="100"/>
      <c r="O46" s="100"/>
      <c r="P46" s="100"/>
      <c r="Q46" s="100"/>
      <c r="R46" s="100"/>
      <c r="S46" s="100">
        <f>IF((G46&lt;&gt;""),($G$2*E46),0)</f>
        <v>0</v>
      </c>
      <c r="T46" s="100">
        <f>IF((H46&lt;&gt;""),($H$2*E46),IF((I46&lt;&gt;""),($I$2*E46),0))</f>
        <v>0</v>
      </c>
      <c r="U46" s="100">
        <f>IF((I46&lt;&gt;""),($I$2*E46),0)</f>
        <v>0</v>
      </c>
      <c r="V46" s="100">
        <f t="shared" si="5"/>
        <v>0</v>
      </c>
      <c r="W46" s="100">
        <f t="shared" si="6"/>
        <v>0</v>
      </c>
      <c r="X46" s="100">
        <f t="shared" si="7"/>
        <v>0</v>
      </c>
      <c r="Y46" s="150">
        <f t="shared" si="8"/>
        <v>0</v>
      </c>
      <c r="Z46" s="150">
        <f t="shared" si="9"/>
        <v>0</v>
      </c>
      <c r="AA46" s="150">
        <f t="shared" si="10"/>
        <v>0</v>
      </c>
      <c r="AB46" s="150">
        <f t="shared" si="11"/>
        <v>0</v>
      </c>
      <c r="AC46" s="150">
        <f t="shared" si="12"/>
        <v>0</v>
      </c>
      <c r="AD46" s="150">
        <f t="shared" si="13"/>
        <v>0</v>
      </c>
      <c r="AE46" s="168"/>
      <c r="AF46" s="168"/>
      <c r="AG46" s="168"/>
      <c r="AH46" s="168"/>
      <c r="AI46" s="168"/>
      <c r="AJ46" s="168"/>
      <c r="AK46" s="168"/>
      <c r="AL46" s="168"/>
    </row>
    <row r="47" spans="1:38" s="26" customFormat="1" ht="47.25" customHeight="1" x14ac:dyDescent="0.2">
      <c r="A47" s="49" t="str">
        <f t="shared" si="0"/>
        <v/>
      </c>
      <c r="B47" s="35" t="s">
        <v>43</v>
      </c>
      <c r="C47" s="180" t="s">
        <v>201</v>
      </c>
      <c r="D47" s="181" t="s">
        <v>203</v>
      </c>
      <c r="E47" s="35">
        <v>1</v>
      </c>
      <c r="F47" s="36"/>
      <c r="G47" s="50"/>
      <c r="H47" s="50"/>
      <c r="I47" s="46"/>
      <c r="J47" s="100">
        <f t="shared" si="1"/>
        <v>0</v>
      </c>
      <c r="K47" s="100"/>
      <c r="L47" s="100"/>
      <c r="M47" s="100">
        <f t="shared" si="2"/>
        <v>0</v>
      </c>
      <c r="N47" s="100">
        <f t="shared" si="3"/>
        <v>0</v>
      </c>
      <c r="O47" s="100">
        <f t="shared" si="4"/>
        <v>0</v>
      </c>
      <c r="P47" s="100"/>
      <c r="Q47" s="100"/>
      <c r="R47" s="100"/>
      <c r="S47" s="100"/>
      <c r="T47" s="100"/>
      <c r="U47" s="100"/>
      <c r="V47" s="100">
        <f t="shared" si="5"/>
        <v>0</v>
      </c>
      <c r="W47" s="100">
        <f t="shared" si="6"/>
        <v>0</v>
      </c>
      <c r="X47" s="100">
        <f t="shared" si="7"/>
        <v>0</v>
      </c>
      <c r="Y47" s="150">
        <f t="shared" si="8"/>
        <v>0</v>
      </c>
      <c r="Z47" s="150">
        <f t="shared" si="9"/>
        <v>0</v>
      </c>
      <c r="AA47" s="150">
        <f t="shared" si="10"/>
        <v>0</v>
      </c>
      <c r="AB47" s="150">
        <f t="shared" si="11"/>
        <v>0</v>
      </c>
      <c r="AC47" s="150">
        <f t="shared" si="12"/>
        <v>0</v>
      </c>
      <c r="AD47" s="150">
        <f t="shared" si="13"/>
        <v>0</v>
      </c>
      <c r="AE47" s="168"/>
      <c r="AF47" s="168"/>
      <c r="AG47" s="168"/>
      <c r="AH47" s="168"/>
      <c r="AI47" s="168"/>
      <c r="AJ47" s="168"/>
      <c r="AK47" s="168"/>
      <c r="AL47" s="168"/>
    </row>
    <row r="48" spans="1:38" s="26" customFormat="1" ht="45.75" customHeight="1" x14ac:dyDescent="0.2">
      <c r="A48" s="49" t="str">
        <f t="shared" si="0"/>
        <v/>
      </c>
      <c r="B48" s="35" t="s">
        <v>44</v>
      </c>
      <c r="C48" s="181" t="s">
        <v>201</v>
      </c>
      <c r="D48" s="181" t="s">
        <v>204</v>
      </c>
      <c r="E48" s="35">
        <v>1</v>
      </c>
      <c r="F48" s="36"/>
      <c r="G48" s="50"/>
      <c r="H48" s="50"/>
      <c r="I48" s="46"/>
      <c r="J48" s="100">
        <f t="shared" si="1"/>
        <v>0</v>
      </c>
      <c r="K48" s="100"/>
      <c r="L48" s="100"/>
      <c r="M48" s="100">
        <f t="shared" si="2"/>
        <v>0</v>
      </c>
      <c r="N48" s="100">
        <f t="shared" si="3"/>
        <v>0</v>
      </c>
      <c r="O48" s="100">
        <f t="shared" si="4"/>
        <v>0</v>
      </c>
      <c r="P48" s="100"/>
      <c r="Q48" s="100"/>
      <c r="R48" s="100"/>
      <c r="S48" s="100"/>
      <c r="T48" s="100"/>
      <c r="U48" s="100"/>
      <c r="V48" s="100">
        <f t="shared" si="5"/>
        <v>0</v>
      </c>
      <c r="W48" s="100">
        <f t="shared" si="6"/>
        <v>0</v>
      </c>
      <c r="X48" s="100">
        <f t="shared" si="7"/>
        <v>0</v>
      </c>
      <c r="Y48" s="150">
        <f t="shared" si="8"/>
        <v>0</v>
      </c>
      <c r="Z48" s="150">
        <f t="shared" si="9"/>
        <v>0</v>
      </c>
      <c r="AA48" s="150">
        <f t="shared" si="10"/>
        <v>0</v>
      </c>
      <c r="AB48" s="150">
        <f t="shared" si="11"/>
        <v>0</v>
      </c>
      <c r="AC48" s="150">
        <f t="shared" si="12"/>
        <v>0</v>
      </c>
      <c r="AD48" s="150">
        <f t="shared" si="13"/>
        <v>0</v>
      </c>
      <c r="AE48" s="168"/>
      <c r="AF48" s="168"/>
      <c r="AG48" s="168"/>
      <c r="AH48" s="168"/>
      <c r="AI48" s="168"/>
      <c r="AJ48" s="168"/>
      <c r="AK48" s="168"/>
      <c r="AL48" s="168"/>
    </row>
    <row r="49" spans="1:38" s="26" customFormat="1" ht="60.75" customHeight="1" x14ac:dyDescent="0.2">
      <c r="A49" s="49" t="str">
        <f t="shared" si="0"/>
        <v/>
      </c>
      <c r="B49" s="35" t="s">
        <v>45</v>
      </c>
      <c r="C49" s="181" t="s">
        <v>201</v>
      </c>
      <c r="D49" s="181" t="s">
        <v>205</v>
      </c>
      <c r="E49" s="35">
        <v>1</v>
      </c>
      <c r="F49" s="36"/>
      <c r="G49" s="50"/>
      <c r="H49" s="50"/>
      <c r="I49" s="46"/>
      <c r="J49" s="100">
        <f t="shared" si="1"/>
        <v>0</v>
      </c>
      <c r="K49" s="100"/>
      <c r="L49" s="100"/>
      <c r="M49" s="100">
        <f t="shared" si="2"/>
        <v>0</v>
      </c>
      <c r="N49" s="100">
        <f t="shared" si="3"/>
        <v>0</v>
      </c>
      <c r="O49" s="100">
        <f t="shared" si="4"/>
        <v>0</v>
      </c>
      <c r="P49" s="100"/>
      <c r="Q49" s="100"/>
      <c r="R49" s="100"/>
      <c r="S49" s="100"/>
      <c r="T49" s="100"/>
      <c r="U49" s="100"/>
      <c r="V49" s="100">
        <f t="shared" si="5"/>
        <v>0</v>
      </c>
      <c r="W49" s="100">
        <f t="shared" si="6"/>
        <v>0</v>
      </c>
      <c r="X49" s="100">
        <f t="shared" si="7"/>
        <v>0</v>
      </c>
      <c r="Y49" s="150">
        <f t="shared" si="8"/>
        <v>0</v>
      </c>
      <c r="Z49" s="150">
        <f t="shared" si="9"/>
        <v>0</v>
      </c>
      <c r="AA49" s="150">
        <f t="shared" si="10"/>
        <v>0</v>
      </c>
      <c r="AB49" s="150">
        <f t="shared" si="11"/>
        <v>0</v>
      </c>
      <c r="AC49" s="150">
        <f t="shared" si="12"/>
        <v>0</v>
      </c>
      <c r="AD49" s="150">
        <f t="shared" si="13"/>
        <v>0</v>
      </c>
      <c r="AE49" s="168"/>
      <c r="AF49" s="168"/>
      <c r="AG49" s="168"/>
      <c r="AH49" s="168"/>
      <c r="AI49" s="168"/>
      <c r="AJ49" s="168"/>
      <c r="AK49" s="168"/>
      <c r="AL49" s="168"/>
    </row>
    <row r="50" spans="1:38" s="26" customFormat="1" ht="45.75" customHeight="1" x14ac:dyDescent="0.2">
      <c r="A50" s="49" t="str">
        <f t="shared" si="0"/>
        <v/>
      </c>
      <c r="B50" s="35" t="s">
        <v>46</v>
      </c>
      <c r="C50" s="181" t="s">
        <v>201</v>
      </c>
      <c r="D50" s="181" t="s">
        <v>206</v>
      </c>
      <c r="E50" s="35">
        <v>1</v>
      </c>
      <c r="F50" s="36"/>
      <c r="G50" s="50"/>
      <c r="H50" s="50"/>
      <c r="I50" s="46"/>
      <c r="J50" s="100">
        <f t="shared" si="1"/>
        <v>0</v>
      </c>
      <c r="K50" s="100"/>
      <c r="L50" s="100"/>
      <c r="M50" s="100">
        <f t="shared" si="2"/>
        <v>0</v>
      </c>
      <c r="N50" s="100">
        <f t="shared" si="3"/>
        <v>0</v>
      </c>
      <c r="O50" s="100">
        <f t="shared" si="4"/>
        <v>0</v>
      </c>
      <c r="P50" s="100"/>
      <c r="Q50" s="100"/>
      <c r="R50" s="100"/>
      <c r="S50" s="100"/>
      <c r="T50" s="100"/>
      <c r="U50" s="100"/>
      <c r="V50" s="100">
        <f t="shared" si="5"/>
        <v>0</v>
      </c>
      <c r="W50" s="100">
        <f t="shared" si="6"/>
        <v>0</v>
      </c>
      <c r="X50" s="100">
        <f t="shared" si="7"/>
        <v>0</v>
      </c>
      <c r="Y50" s="150">
        <f t="shared" si="8"/>
        <v>0</v>
      </c>
      <c r="Z50" s="150">
        <f t="shared" si="9"/>
        <v>0</v>
      </c>
      <c r="AA50" s="150">
        <f t="shared" si="10"/>
        <v>0</v>
      </c>
      <c r="AB50" s="150">
        <f t="shared" si="11"/>
        <v>0</v>
      </c>
      <c r="AC50" s="150">
        <f t="shared" si="12"/>
        <v>0</v>
      </c>
      <c r="AD50" s="150">
        <f t="shared" si="13"/>
        <v>0</v>
      </c>
      <c r="AE50" s="168"/>
      <c r="AF50" s="168"/>
      <c r="AG50" s="168"/>
      <c r="AH50" s="168"/>
      <c r="AI50" s="168"/>
      <c r="AJ50" s="168"/>
      <c r="AK50" s="168"/>
      <c r="AL50" s="168"/>
    </row>
    <row r="51" spans="1:38" s="26" customFormat="1" ht="45.75" customHeight="1" x14ac:dyDescent="0.2">
      <c r="A51" s="49" t="str">
        <f t="shared" si="0"/>
        <v/>
      </c>
      <c r="B51" s="35" t="s">
        <v>47</v>
      </c>
      <c r="C51" s="181" t="s">
        <v>201</v>
      </c>
      <c r="D51" s="181" t="s">
        <v>206</v>
      </c>
      <c r="E51" s="35">
        <v>1</v>
      </c>
      <c r="F51" s="36"/>
      <c r="G51" s="50"/>
      <c r="H51" s="50"/>
      <c r="I51" s="46"/>
      <c r="J51" s="100">
        <f t="shared" si="1"/>
        <v>0</v>
      </c>
      <c r="K51" s="100"/>
      <c r="L51" s="100"/>
      <c r="M51" s="100">
        <f t="shared" si="2"/>
        <v>0</v>
      </c>
      <c r="N51" s="100">
        <f t="shared" si="3"/>
        <v>0</v>
      </c>
      <c r="O51" s="100">
        <f t="shared" si="4"/>
        <v>0</v>
      </c>
      <c r="P51" s="100"/>
      <c r="Q51" s="100"/>
      <c r="R51" s="100"/>
      <c r="S51" s="100"/>
      <c r="T51" s="100"/>
      <c r="U51" s="100"/>
      <c r="V51" s="100">
        <f t="shared" si="5"/>
        <v>0</v>
      </c>
      <c r="W51" s="100">
        <f t="shared" si="6"/>
        <v>0</v>
      </c>
      <c r="X51" s="100">
        <f t="shared" si="7"/>
        <v>0</v>
      </c>
      <c r="Y51" s="150">
        <f t="shared" si="8"/>
        <v>0</v>
      </c>
      <c r="Z51" s="150">
        <f t="shared" si="9"/>
        <v>0</v>
      </c>
      <c r="AA51" s="150">
        <f t="shared" si="10"/>
        <v>0</v>
      </c>
      <c r="AB51" s="150">
        <f t="shared" si="11"/>
        <v>0</v>
      </c>
      <c r="AC51" s="150">
        <f t="shared" si="12"/>
        <v>0</v>
      </c>
      <c r="AD51" s="150">
        <f t="shared" si="13"/>
        <v>0</v>
      </c>
      <c r="AE51" s="168"/>
      <c r="AF51" s="168"/>
      <c r="AG51" s="168"/>
      <c r="AH51" s="168"/>
      <c r="AI51" s="168"/>
      <c r="AJ51" s="168"/>
      <c r="AK51" s="168"/>
      <c r="AL51" s="168"/>
    </row>
    <row r="52" spans="1:38" s="26" customFormat="1" ht="45.75" customHeight="1" x14ac:dyDescent="0.2">
      <c r="A52" s="49" t="str">
        <f t="shared" si="0"/>
        <v/>
      </c>
      <c r="B52" s="35" t="s">
        <v>48</v>
      </c>
      <c r="C52" s="181" t="s">
        <v>201</v>
      </c>
      <c r="D52" s="181" t="s">
        <v>207</v>
      </c>
      <c r="E52" s="35">
        <v>2</v>
      </c>
      <c r="F52" s="36"/>
      <c r="G52" s="50"/>
      <c r="H52" s="50"/>
      <c r="I52" s="46"/>
      <c r="J52" s="100"/>
      <c r="K52" s="100">
        <f>IF((G52&lt;&gt;""),($G$2*E52),IF((H52&lt;&gt;""),($H$2*E52),IF((I52&lt;&gt;""),($I$2*E52),0)))</f>
        <v>0</v>
      </c>
      <c r="L52" s="100"/>
      <c r="M52" s="100"/>
      <c r="N52" s="100"/>
      <c r="O52" s="100"/>
      <c r="P52" s="100">
        <f>IF((G52&lt;&gt;""),($G$2*E52),0)</f>
        <v>0</v>
      </c>
      <c r="Q52" s="100">
        <f>IF((H52&lt;&gt;""),($H$2*E52),IF((I52&lt;&gt;""),($I$2*E52),0))</f>
        <v>0</v>
      </c>
      <c r="R52" s="100">
        <f>IF((I52&lt;&gt;""),($I$2*E52),0)</f>
        <v>0</v>
      </c>
      <c r="S52" s="100"/>
      <c r="T52" s="100"/>
      <c r="U52" s="100"/>
      <c r="V52" s="100">
        <f t="shared" si="5"/>
        <v>0</v>
      </c>
      <c r="W52" s="100">
        <f t="shared" si="6"/>
        <v>0</v>
      </c>
      <c r="X52" s="100">
        <f t="shared" si="7"/>
        <v>0</v>
      </c>
      <c r="Y52" s="150">
        <f t="shared" si="8"/>
        <v>0</v>
      </c>
      <c r="Z52" s="150">
        <f t="shared" si="9"/>
        <v>0</v>
      </c>
      <c r="AA52" s="150">
        <f t="shared" si="10"/>
        <v>0</v>
      </c>
      <c r="AB52" s="150">
        <f t="shared" si="11"/>
        <v>0</v>
      </c>
      <c r="AC52" s="150">
        <f t="shared" si="12"/>
        <v>0</v>
      </c>
      <c r="AD52" s="150">
        <f t="shared" si="13"/>
        <v>0</v>
      </c>
      <c r="AE52" s="168"/>
      <c r="AF52" s="168"/>
      <c r="AG52" s="168"/>
      <c r="AH52" s="168"/>
      <c r="AI52" s="168"/>
      <c r="AJ52" s="168"/>
      <c r="AK52" s="168"/>
      <c r="AL52" s="168"/>
    </row>
    <row r="53" spans="1:38" s="26" customFormat="1" ht="60.75" customHeight="1" x14ac:dyDescent="0.2">
      <c r="A53" s="49" t="str">
        <f t="shared" si="0"/>
        <v/>
      </c>
      <c r="B53" s="35" t="s">
        <v>49</v>
      </c>
      <c r="C53" s="181" t="s">
        <v>201</v>
      </c>
      <c r="D53" s="181" t="s">
        <v>208</v>
      </c>
      <c r="E53" s="35">
        <v>2</v>
      </c>
      <c r="F53" s="36"/>
      <c r="G53" s="50"/>
      <c r="H53" s="50"/>
      <c r="I53" s="46"/>
      <c r="J53" s="100"/>
      <c r="K53" s="100">
        <f>IF((G53&lt;&gt;""),($G$2*E53),IF((H53&lt;&gt;""),($H$2*E53),IF((I53&lt;&gt;""),($I$2*E53),0)))</f>
        <v>0</v>
      </c>
      <c r="L53" s="100"/>
      <c r="M53" s="100"/>
      <c r="N53" s="100"/>
      <c r="O53" s="100"/>
      <c r="P53" s="100">
        <f>IF((G53&lt;&gt;""),($G$2*E53),0)</f>
        <v>0</v>
      </c>
      <c r="Q53" s="100">
        <f>IF((H53&lt;&gt;""),($H$2*E53),IF((I53&lt;&gt;""),($I$2*E53),0))</f>
        <v>0</v>
      </c>
      <c r="R53" s="100">
        <f>IF((I53&lt;&gt;""),($I$2*E53),0)</f>
        <v>0</v>
      </c>
      <c r="S53" s="100"/>
      <c r="T53" s="100"/>
      <c r="U53" s="100"/>
      <c r="V53" s="100">
        <f t="shared" si="5"/>
        <v>0</v>
      </c>
      <c r="W53" s="100">
        <f t="shared" si="6"/>
        <v>0</v>
      </c>
      <c r="X53" s="100">
        <f t="shared" si="7"/>
        <v>0</v>
      </c>
      <c r="Y53" s="150">
        <f t="shared" si="8"/>
        <v>0</v>
      </c>
      <c r="Z53" s="150">
        <f t="shared" si="9"/>
        <v>0</v>
      </c>
      <c r="AA53" s="150">
        <f t="shared" si="10"/>
        <v>0</v>
      </c>
      <c r="AB53" s="150">
        <f t="shared" si="11"/>
        <v>0</v>
      </c>
      <c r="AC53" s="150">
        <f t="shared" si="12"/>
        <v>0</v>
      </c>
      <c r="AD53" s="150">
        <f t="shared" si="13"/>
        <v>0</v>
      </c>
      <c r="AE53" s="168"/>
      <c r="AF53" s="168"/>
      <c r="AG53" s="168"/>
      <c r="AH53" s="168"/>
      <c r="AI53" s="168"/>
      <c r="AJ53" s="168"/>
      <c r="AK53" s="168"/>
      <c r="AL53" s="168"/>
    </row>
    <row r="54" spans="1:38" s="26" customFormat="1" ht="45.75" customHeight="1" x14ac:dyDescent="0.2">
      <c r="A54" s="49" t="str">
        <f t="shared" si="0"/>
        <v/>
      </c>
      <c r="B54" s="35" t="s">
        <v>50</v>
      </c>
      <c r="C54" s="181" t="s">
        <v>202</v>
      </c>
      <c r="D54" s="181" t="s">
        <v>209</v>
      </c>
      <c r="E54" s="35">
        <v>3</v>
      </c>
      <c r="F54" s="36"/>
      <c r="G54" s="50"/>
      <c r="H54" s="50"/>
      <c r="I54" s="46"/>
      <c r="J54" s="100"/>
      <c r="K54" s="100"/>
      <c r="L54" s="100">
        <f>IF((G54&lt;&gt;""),($G$2*E54),IF((H54&lt;&gt;""),($H$2*E54),IF((I54&lt;&gt;""),($I$2*E54),0)))</f>
        <v>0</v>
      </c>
      <c r="M54" s="100"/>
      <c r="N54" s="100"/>
      <c r="O54" s="100"/>
      <c r="P54" s="100"/>
      <c r="Q54" s="100"/>
      <c r="R54" s="100"/>
      <c r="S54" s="100">
        <f>IF((G54&lt;&gt;""),($G$2*E54),0)</f>
        <v>0</v>
      </c>
      <c r="T54" s="100">
        <f>IF((H54&lt;&gt;""),($H$2*E54),IF((I54&lt;&gt;""),($I$2*E54),0))</f>
        <v>0</v>
      </c>
      <c r="U54" s="100">
        <f>IF((I54&lt;&gt;""),($I$2*E54),0)</f>
        <v>0</v>
      </c>
      <c r="V54" s="100">
        <f t="shared" si="5"/>
        <v>0</v>
      </c>
      <c r="W54" s="100">
        <f t="shared" si="6"/>
        <v>0</v>
      </c>
      <c r="X54" s="100">
        <f t="shared" si="7"/>
        <v>0</v>
      </c>
      <c r="Y54" s="150">
        <f t="shared" si="8"/>
        <v>0</v>
      </c>
      <c r="Z54" s="150">
        <f t="shared" si="9"/>
        <v>0</v>
      </c>
      <c r="AA54" s="150">
        <f t="shared" si="10"/>
        <v>0</v>
      </c>
      <c r="AB54" s="150">
        <f t="shared" si="11"/>
        <v>0</v>
      </c>
      <c r="AC54" s="150">
        <f t="shared" si="12"/>
        <v>0</v>
      </c>
      <c r="AD54" s="150">
        <f t="shared" si="13"/>
        <v>0</v>
      </c>
      <c r="AE54" s="168"/>
      <c r="AF54" s="168"/>
      <c r="AG54" s="168"/>
      <c r="AH54" s="168"/>
      <c r="AI54" s="168"/>
      <c r="AJ54" s="168"/>
      <c r="AK54" s="168"/>
      <c r="AL54" s="168"/>
    </row>
    <row r="55" spans="1:38" s="26" customFormat="1" ht="60.75" customHeight="1" x14ac:dyDescent="0.2">
      <c r="A55" s="49" t="str">
        <f t="shared" si="0"/>
        <v/>
      </c>
      <c r="B55" s="37" t="s">
        <v>51</v>
      </c>
      <c r="C55" s="182" t="s">
        <v>210</v>
      </c>
      <c r="D55" s="183" t="s">
        <v>212</v>
      </c>
      <c r="E55" s="37">
        <v>1</v>
      </c>
      <c r="F55" s="38"/>
      <c r="G55" s="50"/>
      <c r="H55" s="50"/>
      <c r="I55" s="46"/>
      <c r="J55" s="100">
        <f t="shared" si="1"/>
        <v>0</v>
      </c>
      <c r="K55" s="100"/>
      <c r="L55" s="100"/>
      <c r="M55" s="100">
        <f t="shared" si="2"/>
        <v>0</v>
      </c>
      <c r="N55" s="100">
        <f t="shared" si="3"/>
        <v>0</v>
      </c>
      <c r="O55" s="100">
        <f t="shared" si="4"/>
        <v>0</v>
      </c>
      <c r="P55" s="100"/>
      <c r="Q55" s="100"/>
      <c r="R55" s="100"/>
      <c r="S55" s="100"/>
      <c r="T55" s="100"/>
      <c r="U55" s="100"/>
      <c r="V55" s="100">
        <f t="shared" si="5"/>
        <v>0</v>
      </c>
      <c r="W55" s="100">
        <f t="shared" si="6"/>
        <v>0</v>
      </c>
      <c r="X55" s="100">
        <f t="shared" si="7"/>
        <v>0</v>
      </c>
      <c r="Y55" s="150">
        <f t="shared" si="8"/>
        <v>0</v>
      </c>
      <c r="Z55" s="150">
        <f t="shared" si="9"/>
        <v>0</v>
      </c>
      <c r="AA55" s="150">
        <f t="shared" si="10"/>
        <v>0</v>
      </c>
      <c r="AB55" s="150">
        <f t="shared" si="11"/>
        <v>0</v>
      </c>
      <c r="AC55" s="150">
        <f t="shared" si="12"/>
        <v>0</v>
      </c>
      <c r="AD55" s="150">
        <f t="shared" si="13"/>
        <v>0</v>
      </c>
      <c r="AE55" s="168"/>
      <c r="AF55" s="168"/>
      <c r="AG55" s="168"/>
      <c r="AH55" s="168"/>
      <c r="AI55" s="168"/>
      <c r="AJ55" s="168"/>
      <c r="AK55" s="168"/>
      <c r="AL55" s="168"/>
    </row>
    <row r="56" spans="1:38" s="26" customFormat="1" ht="60.75" customHeight="1" x14ac:dyDescent="0.2">
      <c r="A56" s="49" t="str">
        <f t="shared" si="0"/>
        <v/>
      </c>
      <c r="B56" s="37" t="s">
        <v>52</v>
      </c>
      <c r="C56" s="183" t="s">
        <v>210</v>
      </c>
      <c r="D56" s="183" t="s">
        <v>213</v>
      </c>
      <c r="E56" s="37">
        <v>1</v>
      </c>
      <c r="F56" s="38"/>
      <c r="G56" s="50"/>
      <c r="H56" s="50"/>
      <c r="I56" s="46"/>
      <c r="J56" s="100">
        <f t="shared" si="1"/>
        <v>0</v>
      </c>
      <c r="K56" s="100"/>
      <c r="L56" s="100"/>
      <c r="M56" s="100">
        <f t="shared" si="2"/>
        <v>0</v>
      </c>
      <c r="N56" s="100">
        <f t="shared" si="3"/>
        <v>0</v>
      </c>
      <c r="O56" s="100">
        <f t="shared" si="4"/>
        <v>0</v>
      </c>
      <c r="P56" s="100"/>
      <c r="Q56" s="100"/>
      <c r="R56" s="100"/>
      <c r="S56" s="100"/>
      <c r="T56" s="100"/>
      <c r="U56" s="100"/>
      <c r="V56" s="100">
        <f t="shared" si="5"/>
        <v>0</v>
      </c>
      <c r="W56" s="100">
        <f t="shared" si="6"/>
        <v>0</v>
      </c>
      <c r="X56" s="100">
        <f t="shared" si="7"/>
        <v>0</v>
      </c>
      <c r="Y56" s="150">
        <f t="shared" si="8"/>
        <v>0</v>
      </c>
      <c r="Z56" s="150">
        <f t="shared" si="9"/>
        <v>0</v>
      </c>
      <c r="AA56" s="150">
        <f t="shared" si="10"/>
        <v>0</v>
      </c>
      <c r="AB56" s="150">
        <f t="shared" si="11"/>
        <v>0</v>
      </c>
      <c r="AC56" s="150">
        <f t="shared" si="12"/>
        <v>0</v>
      </c>
      <c r="AD56" s="150">
        <f t="shared" si="13"/>
        <v>0</v>
      </c>
      <c r="AE56" s="168"/>
      <c r="AF56" s="168"/>
      <c r="AG56" s="168"/>
      <c r="AH56" s="168"/>
      <c r="AI56" s="168"/>
      <c r="AJ56" s="168"/>
      <c r="AK56" s="168"/>
      <c r="AL56" s="168"/>
    </row>
    <row r="57" spans="1:38" s="26" customFormat="1" ht="30.75" customHeight="1" x14ac:dyDescent="0.2">
      <c r="A57" s="49" t="str">
        <f t="shared" si="0"/>
        <v/>
      </c>
      <c r="B57" s="37" t="s">
        <v>53</v>
      </c>
      <c r="C57" s="183" t="s">
        <v>210</v>
      </c>
      <c r="D57" s="183" t="s">
        <v>214</v>
      </c>
      <c r="E57" s="37">
        <v>1</v>
      </c>
      <c r="F57" s="38"/>
      <c r="G57" s="50"/>
      <c r="H57" s="50"/>
      <c r="I57" s="46"/>
      <c r="J57" s="100">
        <f t="shared" si="1"/>
        <v>0</v>
      </c>
      <c r="K57" s="100"/>
      <c r="L57" s="100"/>
      <c r="M57" s="100">
        <f t="shared" si="2"/>
        <v>0</v>
      </c>
      <c r="N57" s="100">
        <f t="shared" si="3"/>
        <v>0</v>
      </c>
      <c r="O57" s="100">
        <f t="shared" si="4"/>
        <v>0</v>
      </c>
      <c r="P57" s="100"/>
      <c r="Q57" s="100"/>
      <c r="R57" s="100"/>
      <c r="S57" s="100"/>
      <c r="T57" s="100"/>
      <c r="U57" s="100"/>
      <c r="V57" s="100">
        <f t="shared" si="5"/>
        <v>0</v>
      </c>
      <c r="W57" s="100">
        <f t="shared" si="6"/>
        <v>0</v>
      </c>
      <c r="X57" s="100">
        <f t="shared" si="7"/>
        <v>0</v>
      </c>
      <c r="Y57" s="150">
        <f t="shared" si="8"/>
        <v>0</v>
      </c>
      <c r="Z57" s="150">
        <f t="shared" si="9"/>
        <v>0</v>
      </c>
      <c r="AA57" s="150">
        <f t="shared" si="10"/>
        <v>0</v>
      </c>
      <c r="AB57" s="150">
        <f t="shared" si="11"/>
        <v>0</v>
      </c>
      <c r="AC57" s="150">
        <f t="shared" si="12"/>
        <v>0</v>
      </c>
      <c r="AD57" s="150">
        <f t="shared" si="13"/>
        <v>0</v>
      </c>
      <c r="AE57" s="168"/>
      <c r="AF57" s="168"/>
      <c r="AG57" s="168"/>
      <c r="AH57" s="168"/>
      <c r="AI57" s="168"/>
      <c r="AJ57" s="168"/>
      <c r="AK57" s="168"/>
      <c r="AL57" s="168"/>
    </row>
    <row r="58" spans="1:38" s="26" customFormat="1" ht="30.75" customHeight="1" x14ac:dyDescent="0.2">
      <c r="A58" s="49" t="str">
        <f t="shared" si="0"/>
        <v/>
      </c>
      <c r="B58" s="37" t="s">
        <v>54</v>
      </c>
      <c r="C58" s="183" t="s">
        <v>210</v>
      </c>
      <c r="D58" s="183" t="s">
        <v>215</v>
      </c>
      <c r="E58" s="37">
        <v>1</v>
      </c>
      <c r="F58" s="38"/>
      <c r="G58" s="50"/>
      <c r="H58" s="50"/>
      <c r="I58" s="46"/>
      <c r="J58" s="100">
        <f t="shared" si="1"/>
        <v>0</v>
      </c>
      <c r="K58" s="100"/>
      <c r="L58" s="100"/>
      <c r="M58" s="100">
        <f t="shared" si="2"/>
        <v>0</v>
      </c>
      <c r="N58" s="100">
        <f t="shared" si="3"/>
        <v>0</v>
      </c>
      <c r="O58" s="100">
        <f t="shared" si="4"/>
        <v>0</v>
      </c>
      <c r="P58" s="100"/>
      <c r="Q58" s="100"/>
      <c r="R58" s="100"/>
      <c r="S58" s="100"/>
      <c r="T58" s="100"/>
      <c r="U58" s="100"/>
      <c r="V58" s="100">
        <f t="shared" si="5"/>
        <v>0</v>
      </c>
      <c r="W58" s="100">
        <f t="shared" si="6"/>
        <v>0</v>
      </c>
      <c r="X58" s="100">
        <f t="shared" si="7"/>
        <v>0</v>
      </c>
      <c r="Y58" s="150">
        <f t="shared" si="8"/>
        <v>0</v>
      </c>
      <c r="Z58" s="150">
        <f t="shared" si="9"/>
        <v>0</v>
      </c>
      <c r="AA58" s="150">
        <f t="shared" si="10"/>
        <v>0</v>
      </c>
      <c r="AB58" s="150">
        <f t="shared" si="11"/>
        <v>0</v>
      </c>
      <c r="AC58" s="150">
        <f t="shared" si="12"/>
        <v>0</v>
      </c>
      <c r="AD58" s="150">
        <f t="shared" si="13"/>
        <v>0</v>
      </c>
      <c r="AE58" s="168"/>
      <c r="AF58" s="168"/>
      <c r="AG58" s="168"/>
      <c r="AH58" s="168"/>
      <c r="AI58" s="168"/>
      <c r="AJ58" s="168"/>
      <c r="AK58" s="168"/>
      <c r="AL58" s="168"/>
    </row>
    <row r="59" spans="1:38" s="26" customFormat="1" ht="30.75" customHeight="1" x14ac:dyDescent="0.2">
      <c r="A59" s="49" t="str">
        <f t="shared" si="0"/>
        <v/>
      </c>
      <c r="B59" s="37" t="s">
        <v>55</v>
      </c>
      <c r="C59" s="183" t="s">
        <v>210</v>
      </c>
      <c r="D59" s="183" t="s">
        <v>216</v>
      </c>
      <c r="E59" s="37">
        <v>1</v>
      </c>
      <c r="F59" s="38"/>
      <c r="G59" s="50"/>
      <c r="H59" s="50"/>
      <c r="I59" s="46"/>
      <c r="J59" s="100">
        <f t="shared" si="1"/>
        <v>0</v>
      </c>
      <c r="K59" s="100"/>
      <c r="L59" s="100"/>
      <c r="M59" s="100">
        <f t="shared" si="2"/>
        <v>0</v>
      </c>
      <c r="N59" s="100">
        <f t="shared" si="3"/>
        <v>0</v>
      </c>
      <c r="O59" s="100">
        <f t="shared" si="4"/>
        <v>0</v>
      </c>
      <c r="P59" s="100"/>
      <c r="Q59" s="100"/>
      <c r="R59" s="100"/>
      <c r="S59" s="100"/>
      <c r="T59" s="100"/>
      <c r="U59" s="100"/>
      <c r="V59" s="100">
        <f t="shared" si="5"/>
        <v>0</v>
      </c>
      <c r="W59" s="100">
        <f t="shared" si="6"/>
        <v>0</v>
      </c>
      <c r="X59" s="100">
        <f t="shared" si="7"/>
        <v>0</v>
      </c>
      <c r="Y59" s="150">
        <f t="shared" si="8"/>
        <v>0</v>
      </c>
      <c r="Z59" s="150">
        <f t="shared" si="9"/>
        <v>0</v>
      </c>
      <c r="AA59" s="150">
        <f t="shared" si="10"/>
        <v>0</v>
      </c>
      <c r="AB59" s="150">
        <f t="shared" si="11"/>
        <v>0</v>
      </c>
      <c r="AC59" s="150">
        <f t="shared" si="12"/>
        <v>0</v>
      </c>
      <c r="AD59" s="150">
        <f t="shared" si="13"/>
        <v>0</v>
      </c>
      <c r="AE59" s="168"/>
      <c r="AF59" s="168"/>
      <c r="AG59" s="168"/>
      <c r="AH59" s="168"/>
      <c r="AI59" s="168"/>
      <c r="AJ59" s="168"/>
      <c r="AK59" s="168"/>
      <c r="AL59" s="168"/>
    </row>
    <row r="60" spans="1:38" s="26" customFormat="1" ht="45.75" customHeight="1" x14ac:dyDescent="0.2">
      <c r="A60" s="49" t="str">
        <f t="shared" si="0"/>
        <v/>
      </c>
      <c r="B60" s="37" t="s">
        <v>56</v>
      </c>
      <c r="C60" s="183" t="s">
        <v>210</v>
      </c>
      <c r="D60" s="183" t="s">
        <v>217</v>
      </c>
      <c r="E60" s="37">
        <v>2</v>
      </c>
      <c r="F60" s="38"/>
      <c r="G60" s="50"/>
      <c r="H60" s="50"/>
      <c r="I60" s="46"/>
      <c r="J60" s="100"/>
      <c r="K60" s="100">
        <f>IF((G60&lt;&gt;""),($G$2*E60),IF((H60&lt;&gt;""),($H$2*E60),IF((I60&lt;&gt;""),($I$2*E60),0)))</f>
        <v>0</v>
      </c>
      <c r="L60" s="100"/>
      <c r="M60" s="100"/>
      <c r="N60" s="100"/>
      <c r="O60" s="100"/>
      <c r="P60" s="100">
        <f>IF((G60&lt;&gt;""),($G$2*E60),0)</f>
        <v>0</v>
      </c>
      <c r="Q60" s="100">
        <f>IF((H60&lt;&gt;""),($H$2*E60),IF((I60&lt;&gt;""),($I$2*E60),0))</f>
        <v>0</v>
      </c>
      <c r="R60" s="100">
        <f>IF((I60&lt;&gt;""),($I$2*E60),0)</f>
        <v>0</v>
      </c>
      <c r="S60" s="100"/>
      <c r="T60" s="100"/>
      <c r="U60" s="100"/>
      <c r="V60" s="100">
        <f t="shared" si="5"/>
        <v>0</v>
      </c>
      <c r="W60" s="100">
        <f t="shared" si="6"/>
        <v>0</v>
      </c>
      <c r="X60" s="100">
        <f t="shared" si="7"/>
        <v>0</v>
      </c>
      <c r="Y60" s="150">
        <f t="shared" si="8"/>
        <v>0</v>
      </c>
      <c r="Z60" s="150">
        <f t="shared" si="9"/>
        <v>0</v>
      </c>
      <c r="AA60" s="150">
        <f t="shared" si="10"/>
        <v>0</v>
      </c>
      <c r="AB60" s="150">
        <f t="shared" si="11"/>
        <v>0</v>
      </c>
      <c r="AC60" s="150">
        <f t="shared" si="12"/>
        <v>0</v>
      </c>
      <c r="AD60" s="150">
        <f t="shared" si="13"/>
        <v>0</v>
      </c>
      <c r="AE60" s="168"/>
      <c r="AF60" s="168"/>
      <c r="AG60" s="168"/>
      <c r="AH60" s="168"/>
      <c r="AI60" s="168"/>
      <c r="AJ60" s="168"/>
      <c r="AK60" s="168"/>
      <c r="AL60" s="168"/>
    </row>
    <row r="61" spans="1:38" s="26" customFormat="1" ht="30.75" customHeight="1" x14ac:dyDescent="0.2">
      <c r="A61" s="49" t="str">
        <f t="shared" si="0"/>
        <v/>
      </c>
      <c r="B61" s="37" t="s">
        <v>57</v>
      </c>
      <c r="C61" s="183" t="s">
        <v>211</v>
      </c>
      <c r="D61" s="183" t="s">
        <v>218</v>
      </c>
      <c r="E61" s="37">
        <v>1</v>
      </c>
      <c r="F61" s="38"/>
      <c r="G61" s="50"/>
      <c r="H61" s="50"/>
      <c r="I61" s="46"/>
      <c r="J61" s="100">
        <f t="shared" si="1"/>
        <v>0</v>
      </c>
      <c r="K61" s="100"/>
      <c r="L61" s="100"/>
      <c r="M61" s="100">
        <f t="shared" si="2"/>
        <v>0</v>
      </c>
      <c r="N61" s="100">
        <f t="shared" si="3"/>
        <v>0</v>
      </c>
      <c r="O61" s="100">
        <f t="shared" si="4"/>
        <v>0</v>
      </c>
      <c r="P61" s="100"/>
      <c r="Q61" s="100"/>
      <c r="R61" s="100"/>
      <c r="S61" s="100"/>
      <c r="T61" s="100"/>
      <c r="U61" s="100"/>
      <c r="V61" s="100">
        <f t="shared" si="5"/>
        <v>0</v>
      </c>
      <c r="W61" s="100">
        <f t="shared" si="6"/>
        <v>0</v>
      </c>
      <c r="X61" s="100">
        <f t="shared" si="7"/>
        <v>0</v>
      </c>
      <c r="Y61" s="150">
        <f t="shared" si="8"/>
        <v>0</v>
      </c>
      <c r="Z61" s="150">
        <f t="shared" si="9"/>
        <v>0</v>
      </c>
      <c r="AA61" s="150">
        <f t="shared" si="10"/>
        <v>0</v>
      </c>
      <c r="AB61" s="150">
        <f t="shared" si="11"/>
        <v>0</v>
      </c>
      <c r="AC61" s="150">
        <f t="shared" si="12"/>
        <v>0</v>
      </c>
      <c r="AD61" s="150">
        <f t="shared" si="13"/>
        <v>0</v>
      </c>
      <c r="AE61" s="168"/>
      <c r="AF61" s="168"/>
      <c r="AG61" s="168"/>
      <c r="AH61" s="168"/>
      <c r="AI61" s="168"/>
      <c r="AJ61" s="168"/>
      <c r="AK61" s="168"/>
      <c r="AL61" s="168"/>
    </row>
    <row r="62" spans="1:38" s="26" customFormat="1" ht="60.75" customHeight="1" x14ac:dyDescent="0.2">
      <c r="A62" s="49" t="str">
        <f t="shared" si="0"/>
        <v/>
      </c>
      <c r="B62" s="37" t="s">
        <v>58</v>
      </c>
      <c r="C62" s="183" t="s">
        <v>211</v>
      </c>
      <c r="D62" s="183" t="s">
        <v>219</v>
      </c>
      <c r="E62" s="37">
        <v>2</v>
      </c>
      <c r="F62" s="38"/>
      <c r="G62" s="50"/>
      <c r="H62" s="50"/>
      <c r="I62" s="46"/>
      <c r="J62" s="100"/>
      <c r="K62" s="100">
        <f>IF((G62&lt;&gt;""),($G$2*E62),IF((H62&lt;&gt;""),($H$2*E62),IF((I62&lt;&gt;""),($I$2*E62),0)))</f>
        <v>0</v>
      </c>
      <c r="L62" s="100"/>
      <c r="M62" s="100"/>
      <c r="N62" s="100"/>
      <c r="O62" s="100"/>
      <c r="P62" s="100">
        <f>IF((G62&lt;&gt;""),($G$2*E62),0)</f>
        <v>0</v>
      </c>
      <c r="Q62" s="100">
        <f>IF((H62&lt;&gt;""),($H$2*E62),IF((I62&lt;&gt;""),($I$2*E62),0))</f>
        <v>0</v>
      </c>
      <c r="R62" s="100">
        <f>IF((I62&lt;&gt;""),($I$2*E62),0)</f>
        <v>0</v>
      </c>
      <c r="S62" s="100"/>
      <c r="T62" s="100"/>
      <c r="U62" s="100"/>
      <c r="V62" s="100">
        <f t="shared" si="5"/>
        <v>0</v>
      </c>
      <c r="W62" s="100">
        <f t="shared" si="6"/>
        <v>0</v>
      </c>
      <c r="X62" s="100">
        <f t="shared" si="7"/>
        <v>0</v>
      </c>
      <c r="Y62" s="150">
        <f t="shared" si="8"/>
        <v>0</v>
      </c>
      <c r="Z62" s="150">
        <f t="shared" si="9"/>
        <v>0</v>
      </c>
      <c r="AA62" s="150">
        <f t="shared" si="10"/>
        <v>0</v>
      </c>
      <c r="AB62" s="150">
        <f t="shared" si="11"/>
        <v>0</v>
      </c>
      <c r="AC62" s="150">
        <f t="shared" si="12"/>
        <v>0</v>
      </c>
      <c r="AD62" s="150">
        <f t="shared" si="13"/>
        <v>0</v>
      </c>
      <c r="AE62" s="168"/>
      <c r="AF62" s="168"/>
      <c r="AG62" s="168"/>
      <c r="AH62" s="168"/>
      <c r="AI62" s="168"/>
      <c r="AJ62" s="168"/>
      <c r="AK62" s="168"/>
      <c r="AL62" s="168"/>
    </row>
    <row r="63" spans="1:38" s="26" customFormat="1" ht="30.75" customHeight="1" x14ac:dyDescent="0.2">
      <c r="A63" s="49" t="str">
        <f t="shared" si="0"/>
        <v/>
      </c>
      <c r="B63" s="37" t="s">
        <v>59</v>
      </c>
      <c r="C63" s="183" t="s">
        <v>211</v>
      </c>
      <c r="D63" s="183" t="s">
        <v>220</v>
      </c>
      <c r="E63" s="37">
        <v>1</v>
      </c>
      <c r="F63" s="38"/>
      <c r="G63" s="50"/>
      <c r="H63" s="50"/>
      <c r="I63" s="46"/>
      <c r="J63" s="100">
        <f t="shared" si="1"/>
        <v>0</v>
      </c>
      <c r="K63" s="100"/>
      <c r="L63" s="100"/>
      <c r="M63" s="100">
        <f t="shared" si="2"/>
        <v>0</v>
      </c>
      <c r="N63" s="100">
        <f t="shared" si="3"/>
        <v>0</v>
      </c>
      <c r="O63" s="100">
        <f t="shared" si="4"/>
        <v>0</v>
      </c>
      <c r="P63" s="100"/>
      <c r="Q63" s="100"/>
      <c r="R63" s="100"/>
      <c r="S63" s="100"/>
      <c r="T63" s="100"/>
      <c r="U63" s="100"/>
      <c r="V63" s="100">
        <f t="shared" si="5"/>
        <v>0</v>
      </c>
      <c r="W63" s="100">
        <f t="shared" si="6"/>
        <v>0</v>
      </c>
      <c r="X63" s="100">
        <f t="shared" si="7"/>
        <v>0</v>
      </c>
      <c r="Y63" s="150">
        <f t="shared" si="8"/>
        <v>0</v>
      </c>
      <c r="Z63" s="150">
        <f t="shared" si="9"/>
        <v>0</v>
      </c>
      <c r="AA63" s="150">
        <f t="shared" si="10"/>
        <v>0</v>
      </c>
      <c r="AB63" s="150">
        <f t="shared" si="11"/>
        <v>0</v>
      </c>
      <c r="AC63" s="150">
        <f t="shared" si="12"/>
        <v>0</v>
      </c>
      <c r="AD63" s="150">
        <f t="shared" si="13"/>
        <v>0</v>
      </c>
      <c r="AE63" s="168"/>
      <c r="AF63" s="168"/>
      <c r="AG63" s="168"/>
      <c r="AH63" s="168"/>
      <c r="AI63" s="168"/>
      <c r="AJ63" s="168"/>
      <c r="AK63" s="168"/>
      <c r="AL63" s="168"/>
    </row>
    <row r="64" spans="1:38" s="26" customFormat="1" ht="45.75" customHeight="1" x14ac:dyDescent="0.2">
      <c r="A64" s="49" t="str">
        <f t="shared" si="0"/>
        <v/>
      </c>
      <c r="B64" s="37" t="s">
        <v>60</v>
      </c>
      <c r="C64" s="183" t="s">
        <v>211</v>
      </c>
      <c r="D64" s="183" t="s">
        <v>221</v>
      </c>
      <c r="E64" s="37">
        <v>1</v>
      </c>
      <c r="F64" s="38"/>
      <c r="G64" s="50"/>
      <c r="H64" s="50"/>
      <c r="I64" s="46"/>
      <c r="J64" s="100">
        <f t="shared" si="1"/>
        <v>0</v>
      </c>
      <c r="K64" s="100"/>
      <c r="L64" s="100"/>
      <c r="M64" s="100">
        <f t="shared" si="2"/>
        <v>0</v>
      </c>
      <c r="N64" s="100">
        <f t="shared" si="3"/>
        <v>0</v>
      </c>
      <c r="O64" s="100">
        <f t="shared" si="4"/>
        <v>0</v>
      </c>
      <c r="P64" s="100"/>
      <c r="Q64" s="100"/>
      <c r="R64" s="100"/>
      <c r="S64" s="100"/>
      <c r="T64" s="100"/>
      <c r="U64" s="100"/>
      <c r="V64" s="100">
        <f t="shared" si="5"/>
        <v>0</v>
      </c>
      <c r="W64" s="100">
        <f t="shared" si="6"/>
        <v>0</v>
      </c>
      <c r="X64" s="100">
        <f t="shared" si="7"/>
        <v>0</v>
      </c>
      <c r="Y64" s="150">
        <f t="shared" si="8"/>
        <v>0</v>
      </c>
      <c r="Z64" s="150">
        <f t="shared" si="9"/>
        <v>0</v>
      </c>
      <c r="AA64" s="150">
        <f t="shared" si="10"/>
        <v>0</v>
      </c>
      <c r="AB64" s="150">
        <f t="shared" si="11"/>
        <v>0</v>
      </c>
      <c r="AC64" s="150">
        <f t="shared" si="12"/>
        <v>0</v>
      </c>
      <c r="AD64" s="150">
        <f t="shared" si="13"/>
        <v>0</v>
      </c>
      <c r="AE64" s="168"/>
      <c r="AF64" s="168"/>
      <c r="AG64" s="168"/>
      <c r="AH64" s="168"/>
      <c r="AI64" s="168"/>
      <c r="AJ64" s="168"/>
      <c r="AK64" s="168"/>
      <c r="AL64" s="168"/>
    </row>
    <row r="65" spans="1:38" s="26" customFormat="1" ht="45.75" customHeight="1" x14ac:dyDescent="0.2">
      <c r="A65" s="49" t="str">
        <f t="shared" si="0"/>
        <v/>
      </c>
      <c r="B65" s="37" t="s">
        <v>61</v>
      </c>
      <c r="C65" s="183" t="s">
        <v>211</v>
      </c>
      <c r="D65" s="183" t="s">
        <v>222</v>
      </c>
      <c r="E65" s="37">
        <v>1</v>
      </c>
      <c r="F65" s="38"/>
      <c r="G65" s="50"/>
      <c r="H65" s="50"/>
      <c r="I65" s="46"/>
      <c r="J65" s="100">
        <f t="shared" si="1"/>
        <v>0</v>
      </c>
      <c r="K65" s="100"/>
      <c r="L65" s="100"/>
      <c r="M65" s="100">
        <f t="shared" si="2"/>
        <v>0</v>
      </c>
      <c r="N65" s="100">
        <f t="shared" si="3"/>
        <v>0</v>
      </c>
      <c r="O65" s="100">
        <f t="shared" si="4"/>
        <v>0</v>
      </c>
      <c r="P65" s="100"/>
      <c r="Q65" s="100"/>
      <c r="R65" s="100"/>
      <c r="S65" s="100"/>
      <c r="T65" s="100"/>
      <c r="U65" s="100"/>
      <c r="V65" s="100">
        <f t="shared" si="5"/>
        <v>0</v>
      </c>
      <c r="W65" s="100">
        <f t="shared" si="6"/>
        <v>0</v>
      </c>
      <c r="X65" s="100">
        <f t="shared" si="7"/>
        <v>0</v>
      </c>
      <c r="Y65" s="150">
        <f t="shared" si="8"/>
        <v>0</v>
      </c>
      <c r="Z65" s="150">
        <f t="shared" si="9"/>
        <v>0</v>
      </c>
      <c r="AA65" s="150">
        <f t="shared" si="10"/>
        <v>0</v>
      </c>
      <c r="AB65" s="150">
        <f t="shared" si="11"/>
        <v>0</v>
      </c>
      <c r="AC65" s="150">
        <f t="shared" si="12"/>
        <v>0</v>
      </c>
      <c r="AD65" s="150">
        <f t="shared" si="13"/>
        <v>0</v>
      </c>
      <c r="AE65" s="168"/>
      <c r="AF65" s="168"/>
      <c r="AG65" s="168"/>
      <c r="AH65" s="168"/>
      <c r="AI65" s="168"/>
      <c r="AJ65" s="168"/>
      <c r="AK65" s="168"/>
      <c r="AL65" s="168"/>
    </row>
    <row r="66" spans="1:38" s="26" customFormat="1" ht="45.75" customHeight="1" x14ac:dyDescent="0.2">
      <c r="A66" s="49" t="str">
        <f t="shared" si="0"/>
        <v/>
      </c>
      <c r="B66" s="37" t="s">
        <v>62</v>
      </c>
      <c r="C66" s="183" t="s">
        <v>211</v>
      </c>
      <c r="D66" s="183" t="s">
        <v>223</v>
      </c>
      <c r="E66" s="37">
        <v>1</v>
      </c>
      <c r="F66" s="38"/>
      <c r="G66" s="50"/>
      <c r="H66" s="50"/>
      <c r="I66" s="46"/>
      <c r="J66" s="100">
        <f t="shared" si="1"/>
        <v>0</v>
      </c>
      <c r="K66" s="100"/>
      <c r="L66" s="100"/>
      <c r="M66" s="100">
        <f t="shared" si="2"/>
        <v>0</v>
      </c>
      <c r="N66" s="100">
        <f t="shared" si="3"/>
        <v>0</v>
      </c>
      <c r="O66" s="100">
        <f t="shared" si="4"/>
        <v>0</v>
      </c>
      <c r="P66" s="100"/>
      <c r="Q66" s="100"/>
      <c r="R66" s="100"/>
      <c r="S66" s="100"/>
      <c r="T66" s="100"/>
      <c r="U66" s="100"/>
      <c r="V66" s="100">
        <f t="shared" si="5"/>
        <v>0</v>
      </c>
      <c r="W66" s="100">
        <f t="shared" si="6"/>
        <v>0</v>
      </c>
      <c r="X66" s="100">
        <f t="shared" si="7"/>
        <v>0</v>
      </c>
      <c r="Y66" s="150">
        <f t="shared" si="8"/>
        <v>0</v>
      </c>
      <c r="Z66" s="150">
        <f t="shared" si="9"/>
        <v>0</v>
      </c>
      <c r="AA66" s="150">
        <f t="shared" si="10"/>
        <v>0</v>
      </c>
      <c r="AB66" s="150">
        <f t="shared" si="11"/>
        <v>0</v>
      </c>
      <c r="AC66" s="150">
        <f t="shared" si="12"/>
        <v>0</v>
      </c>
      <c r="AD66" s="150">
        <f t="shared" si="13"/>
        <v>0</v>
      </c>
      <c r="AE66" s="168"/>
      <c r="AF66" s="168"/>
      <c r="AG66" s="168"/>
      <c r="AH66" s="168"/>
      <c r="AI66" s="168"/>
      <c r="AJ66" s="168"/>
      <c r="AK66" s="168"/>
      <c r="AL66" s="168"/>
    </row>
    <row r="67" spans="1:38" s="26" customFormat="1" ht="45.75" customHeight="1" x14ac:dyDescent="0.2">
      <c r="A67" s="49" t="str">
        <f t="shared" si="0"/>
        <v/>
      </c>
      <c r="B67" s="37" t="s">
        <v>63</v>
      </c>
      <c r="C67" s="183" t="s">
        <v>211</v>
      </c>
      <c r="D67" s="183" t="s">
        <v>223</v>
      </c>
      <c r="E67" s="37">
        <v>2</v>
      </c>
      <c r="F67" s="38"/>
      <c r="G67" s="50"/>
      <c r="H67" s="50"/>
      <c r="I67" s="46"/>
      <c r="J67" s="100"/>
      <c r="K67" s="100">
        <f>IF((G67&lt;&gt;""),($G$2*E67),IF((H67&lt;&gt;""),($H$2*E67),IF((I67&lt;&gt;""),($I$2*E67),0)))</f>
        <v>0</v>
      </c>
      <c r="L67" s="100"/>
      <c r="M67" s="100"/>
      <c r="N67" s="100"/>
      <c r="O67" s="100"/>
      <c r="P67" s="100">
        <f>IF((G67&lt;&gt;""),($G$2*E67),0)</f>
        <v>0</v>
      </c>
      <c r="Q67" s="100">
        <f>IF((H67&lt;&gt;""),($H$2*E67),IF((I67&lt;&gt;""),($I$2*E67),0))</f>
        <v>0</v>
      </c>
      <c r="R67" s="100">
        <f>IF((I67&lt;&gt;""),($I$2*E67),0)</f>
        <v>0</v>
      </c>
      <c r="S67" s="100"/>
      <c r="T67" s="100"/>
      <c r="U67" s="100"/>
      <c r="V67" s="100">
        <f t="shared" si="5"/>
        <v>0</v>
      </c>
      <c r="W67" s="100">
        <f t="shared" si="6"/>
        <v>0</v>
      </c>
      <c r="X67" s="100">
        <f t="shared" si="7"/>
        <v>0</v>
      </c>
      <c r="Y67" s="150">
        <f t="shared" si="8"/>
        <v>0</v>
      </c>
      <c r="Z67" s="150">
        <f t="shared" si="9"/>
        <v>0</v>
      </c>
      <c r="AA67" s="150">
        <f t="shared" si="10"/>
        <v>0</v>
      </c>
      <c r="AB67" s="150">
        <f t="shared" si="11"/>
        <v>0</v>
      </c>
      <c r="AC67" s="150">
        <f t="shared" si="12"/>
        <v>0</v>
      </c>
      <c r="AD67" s="150">
        <f t="shared" si="13"/>
        <v>0</v>
      </c>
      <c r="AE67" s="168"/>
      <c r="AF67" s="168"/>
      <c r="AG67" s="168"/>
      <c r="AH67" s="168"/>
      <c r="AI67" s="168"/>
      <c r="AJ67" s="168"/>
      <c r="AK67" s="168"/>
      <c r="AL67" s="168"/>
    </row>
    <row r="68" spans="1:38" s="26" customFormat="1" ht="45.75" customHeight="1" x14ac:dyDescent="0.2">
      <c r="A68" s="49" t="str">
        <f t="shared" si="0"/>
        <v/>
      </c>
      <c r="B68" s="37" t="s">
        <v>64</v>
      </c>
      <c r="C68" s="183" t="s">
        <v>211</v>
      </c>
      <c r="D68" s="183" t="s">
        <v>224</v>
      </c>
      <c r="E68" s="37">
        <v>3</v>
      </c>
      <c r="F68" s="38"/>
      <c r="G68" s="50"/>
      <c r="H68" s="50"/>
      <c r="I68" s="46"/>
      <c r="J68" s="100"/>
      <c r="K68" s="100"/>
      <c r="L68" s="100">
        <f>IF((G68&lt;&gt;""),($G$2*E68),IF((H68&lt;&gt;""),($H$2*E68),IF((I68&lt;&gt;""),($I$2*E68),0)))</f>
        <v>0</v>
      </c>
      <c r="M68" s="100"/>
      <c r="N68" s="100"/>
      <c r="O68" s="100"/>
      <c r="P68" s="100"/>
      <c r="Q68" s="100"/>
      <c r="R68" s="100"/>
      <c r="S68" s="100">
        <f>IF((G68&lt;&gt;""),($G$2*E68),0)</f>
        <v>0</v>
      </c>
      <c r="T68" s="100">
        <f>IF((H68&lt;&gt;""),($H$2*E68),IF((I68&lt;&gt;""),($I$2*E68),0))</f>
        <v>0</v>
      </c>
      <c r="U68" s="100">
        <f>IF((I68&lt;&gt;""),($I$2*E68),0)</f>
        <v>0</v>
      </c>
      <c r="V68" s="100">
        <f t="shared" si="5"/>
        <v>0</v>
      </c>
      <c r="W68" s="100">
        <f t="shared" si="6"/>
        <v>0</v>
      </c>
      <c r="X68" s="100">
        <f t="shared" si="7"/>
        <v>0</v>
      </c>
      <c r="Y68" s="150">
        <f t="shared" si="8"/>
        <v>0</v>
      </c>
      <c r="Z68" s="150">
        <f t="shared" si="9"/>
        <v>0</v>
      </c>
      <c r="AA68" s="150">
        <f t="shared" si="10"/>
        <v>0</v>
      </c>
      <c r="AB68" s="150">
        <f t="shared" si="11"/>
        <v>0</v>
      </c>
      <c r="AC68" s="150">
        <f t="shared" si="12"/>
        <v>0</v>
      </c>
      <c r="AD68" s="150">
        <f t="shared" si="13"/>
        <v>0</v>
      </c>
      <c r="AE68" s="168"/>
      <c r="AF68" s="168"/>
      <c r="AG68" s="168"/>
      <c r="AH68" s="168"/>
      <c r="AI68" s="168"/>
      <c r="AJ68" s="168"/>
      <c r="AK68" s="168"/>
      <c r="AL68" s="168"/>
    </row>
    <row r="69" spans="1:38" s="26" customFormat="1" ht="45.75" customHeight="1" x14ac:dyDescent="0.2">
      <c r="A69" s="49" t="str">
        <f t="shared" si="0"/>
        <v/>
      </c>
      <c r="B69" s="37" t="s">
        <v>65</v>
      </c>
      <c r="C69" s="183" t="s">
        <v>211</v>
      </c>
      <c r="D69" s="183" t="s">
        <v>225</v>
      </c>
      <c r="E69" s="37">
        <v>3</v>
      </c>
      <c r="F69" s="38"/>
      <c r="G69" s="50"/>
      <c r="H69" s="50"/>
      <c r="I69" s="46"/>
      <c r="J69" s="100"/>
      <c r="K69" s="100"/>
      <c r="L69" s="100">
        <f>IF((G69&lt;&gt;""),($G$2*E69),IF((H69&lt;&gt;""),($H$2*E69),IF((I69&lt;&gt;""),($I$2*E69),0)))</f>
        <v>0</v>
      </c>
      <c r="M69" s="100"/>
      <c r="N69" s="100"/>
      <c r="O69" s="100"/>
      <c r="P69" s="100"/>
      <c r="Q69" s="100"/>
      <c r="R69" s="100"/>
      <c r="S69" s="100">
        <f>IF((G69&lt;&gt;""),($G$2*E69),0)</f>
        <v>0</v>
      </c>
      <c r="T69" s="100">
        <f>IF((H69&lt;&gt;""),($H$2*E69),IF((I69&lt;&gt;""),($I$2*E69),0))</f>
        <v>0</v>
      </c>
      <c r="U69" s="100">
        <f>IF((I69&lt;&gt;""),($I$2*E69),0)</f>
        <v>0</v>
      </c>
      <c r="V69" s="100">
        <f t="shared" si="5"/>
        <v>0</v>
      </c>
      <c r="W69" s="100">
        <f t="shared" si="6"/>
        <v>0</v>
      </c>
      <c r="X69" s="100">
        <f t="shared" si="7"/>
        <v>0</v>
      </c>
      <c r="Y69" s="150">
        <f t="shared" si="8"/>
        <v>0</v>
      </c>
      <c r="Z69" s="150">
        <f t="shared" si="9"/>
        <v>0</v>
      </c>
      <c r="AA69" s="150">
        <f t="shared" si="10"/>
        <v>0</v>
      </c>
      <c r="AB69" s="150">
        <f t="shared" si="11"/>
        <v>0</v>
      </c>
      <c r="AC69" s="150">
        <f t="shared" si="12"/>
        <v>0</v>
      </c>
      <c r="AD69" s="150">
        <f t="shared" si="13"/>
        <v>0</v>
      </c>
      <c r="AE69" s="168"/>
      <c r="AF69" s="168"/>
      <c r="AG69" s="168"/>
      <c r="AH69" s="168"/>
      <c r="AI69" s="168"/>
      <c r="AJ69" s="168"/>
      <c r="AK69" s="168"/>
      <c r="AL69" s="168"/>
    </row>
    <row r="70" spans="1:38" s="26" customFormat="1" ht="47.25" customHeight="1" x14ac:dyDescent="0.2">
      <c r="A70" s="49" t="str">
        <f t="shared" si="0"/>
        <v/>
      </c>
      <c r="B70" s="39" t="s">
        <v>66</v>
      </c>
      <c r="C70" s="184" t="s">
        <v>226</v>
      </c>
      <c r="D70" s="185" t="s">
        <v>228</v>
      </c>
      <c r="E70" s="39">
        <v>1</v>
      </c>
      <c r="F70" s="40"/>
      <c r="G70" s="50"/>
      <c r="H70" s="50"/>
      <c r="I70" s="46"/>
      <c r="J70" s="100">
        <f t="shared" si="1"/>
        <v>0</v>
      </c>
      <c r="K70" s="100"/>
      <c r="L70" s="100"/>
      <c r="M70" s="100">
        <f t="shared" si="2"/>
        <v>0</v>
      </c>
      <c r="N70" s="100">
        <f t="shared" si="3"/>
        <v>0</v>
      </c>
      <c r="O70" s="100">
        <f t="shared" si="4"/>
        <v>0</v>
      </c>
      <c r="P70" s="100"/>
      <c r="Q70" s="100"/>
      <c r="R70" s="100"/>
      <c r="S70" s="100"/>
      <c r="T70" s="100"/>
      <c r="U70" s="100"/>
      <c r="V70" s="100">
        <f t="shared" si="5"/>
        <v>0</v>
      </c>
      <c r="W70" s="100">
        <f t="shared" si="6"/>
        <v>0</v>
      </c>
      <c r="X70" s="100">
        <f t="shared" si="7"/>
        <v>0</v>
      </c>
      <c r="Y70" s="150">
        <f t="shared" si="8"/>
        <v>0</v>
      </c>
      <c r="Z70" s="150">
        <f t="shared" si="9"/>
        <v>0</v>
      </c>
      <c r="AA70" s="150">
        <f t="shared" si="10"/>
        <v>0</v>
      </c>
      <c r="AB70" s="150">
        <f t="shared" si="11"/>
        <v>0</v>
      </c>
      <c r="AC70" s="150">
        <f t="shared" si="12"/>
        <v>0</v>
      </c>
      <c r="AD70" s="150">
        <f t="shared" si="13"/>
        <v>0</v>
      </c>
      <c r="AE70" s="168"/>
      <c r="AF70" s="168"/>
      <c r="AG70" s="168"/>
      <c r="AH70" s="168"/>
      <c r="AI70" s="168"/>
      <c r="AJ70" s="168"/>
      <c r="AK70" s="168"/>
      <c r="AL70" s="168"/>
    </row>
    <row r="71" spans="1:38" s="26" customFormat="1" ht="30.75" customHeight="1" x14ac:dyDescent="0.2">
      <c r="A71" s="49" t="str">
        <f t="shared" si="0"/>
        <v/>
      </c>
      <c r="B71" s="39" t="s">
        <v>67</v>
      </c>
      <c r="C71" s="185" t="s">
        <v>226</v>
      </c>
      <c r="D71" s="185" t="s">
        <v>229</v>
      </c>
      <c r="E71" s="39">
        <v>1</v>
      </c>
      <c r="F71" s="40"/>
      <c r="G71" s="50"/>
      <c r="H71" s="50"/>
      <c r="I71" s="46"/>
      <c r="J71" s="100">
        <f t="shared" si="1"/>
        <v>0</v>
      </c>
      <c r="K71" s="100"/>
      <c r="L71" s="100"/>
      <c r="M71" s="100">
        <f t="shared" si="2"/>
        <v>0</v>
      </c>
      <c r="N71" s="100">
        <f t="shared" si="3"/>
        <v>0</v>
      </c>
      <c r="O71" s="100">
        <f t="shared" si="4"/>
        <v>0</v>
      </c>
      <c r="P71" s="100"/>
      <c r="Q71" s="100"/>
      <c r="R71" s="100"/>
      <c r="S71" s="100"/>
      <c r="T71" s="100"/>
      <c r="U71" s="100"/>
      <c r="V71" s="100">
        <f t="shared" si="5"/>
        <v>0</v>
      </c>
      <c r="W71" s="100">
        <f t="shared" si="6"/>
        <v>0</v>
      </c>
      <c r="X71" s="100">
        <f t="shared" si="7"/>
        <v>0</v>
      </c>
      <c r="Y71" s="150">
        <f t="shared" si="8"/>
        <v>0</v>
      </c>
      <c r="Z71" s="150">
        <f t="shared" si="9"/>
        <v>0</v>
      </c>
      <c r="AA71" s="150">
        <f t="shared" si="10"/>
        <v>0</v>
      </c>
      <c r="AB71" s="150">
        <f t="shared" si="11"/>
        <v>0</v>
      </c>
      <c r="AC71" s="150">
        <f t="shared" si="12"/>
        <v>0</v>
      </c>
      <c r="AD71" s="150">
        <f t="shared" si="13"/>
        <v>0</v>
      </c>
      <c r="AE71" s="168"/>
      <c r="AF71" s="168"/>
      <c r="AG71" s="168"/>
      <c r="AH71" s="168"/>
      <c r="AI71" s="168"/>
      <c r="AJ71" s="168"/>
      <c r="AK71" s="168"/>
      <c r="AL71" s="168"/>
    </row>
    <row r="72" spans="1:38" s="26" customFormat="1" ht="30.75" customHeight="1" x14ac:dyDescent="0.2">
      <c r="A72" s="49" t="str">
        <f t="shared" si="0"/>
        <v/>
      </c>
      <c r="B72" s="39" t="s">
        <v>68</v>
      </c>
      <c r="C72" s="185" t="s">
        <v>226</v>
      </c>
      <c r="D72" s="185" t="s">
        <v>230</v>
      </c>
      <c r="E72" s="39">
        <v>1</v>
      </c>
      <c r="F72" s="40"/>
      <c r="G72" s="50"/>
      <c r="H72" s="50"/>
      <c r="I72" s="46"/>
      <c r="J72" s="100">
        <f t="shared" si="1"/>
        <v>0</v>
      </c>
      <c r="K72" s="100"/>
      <c r="L72" s="100"/>
      <c r="M72" s="100">
        <f t="shared" si="2"/>
        <v>0</v>
      </c>
      <c r="N72" s="100">
        <f t="shared" si="3"/>
        <v>0</v>
      </c>
      <c r="O72" s="100">
        <f t="shared" si="4"/>
        <v>0</v>
      </c>
      <c r="P72" s="100"/>
      <c r="Q72" s="100"/>
      <c r="R72" s="100"/>
      <c r="S72" s="100"/>
      <c r="T72" s="100"/>
      <c r="U72" s="100"/>
      <c r="V72" s="100">
        <f t="shared" si="5"/>
        <v>0</v>
      </c>
      <c r="W72" s="100">
        <f t="shared" si="6"/>
        <v>0</v>
      </c>
      <c r="X72" s="100">
        <f t="shared" si="7"/>
        <v>0</v>
      </c>
      <c r="Y72" s="150">
        <f t="shared" si="8"/>
        <v>0</v>
      </c>
      <c r="Z72" s="150">
        <f t="shared" si="9"/>
        <v>0</v>
      </c>
      <c r="AA72" s="150">
        <f t="shared" si="10"/>
        <v>0</v>
      </c>
      <c r="AB72" s="150">
        <f t="shared" si="11"/>
        <v>0</v>
      </c>
      <c r="AC72" s="150">
        <f t="shared" si="12"/>
        <v>0</v>
      </c>
      <c r="AD72" s="150">
        <f t="shared" si="13"/>
        <v>0</v>
      </c>
      <c r="AE72" s="168"/>
      <c r="AF72" s="168"/>
      <c r="AG72" s="168"/>
      <c r="AH72" s="168"/>
      <c r="AI72" s="168"/>
      <c r="AJ72" s="168"/>
      <c r="AK72" s="168"/>
      <c r="AL72" s="168"/>
    </row>
    <row r="73" spans="1:38" s="26" customFormat="1" ht="30.75" customHeight="1" x14ac:dyDescent="0.2">
      <c r="A73" s="49" t="str">
        <f t="shared" ref="A73:A136" si="14">IF(COUNTA(G73,H73,I73)&gt;1,"Error","")</f>
        <v/>
      </c>
      <c r="B73" s="39" t="s">
        <v>69</v>
      </c>
      <c r="C73" s="185" t="s">
        <v>226</v>
      </c>
      <c r="D73" s="185" t="s">
        <v>231</v>
      </c>
      <c r="E73" s="39">
        <v>2</v>
      </c>
      <c r="F73" s="40"/>
      <c r="G73" s="50"/>
      <c r="H73" s="50"/>
      <c r="I73" s="46"/>
      <c r="J73" s="100"/>
      <c r="K73" s="100">
        <f>IF((G73&lt;&gt;""),($G$2*E73),IF((H73&lt;&gt;""),($H$2*E73),IF((I73&lt;&gt;""),($I$2*E73),0)))</f>
        <v>0</v>
      </c>
      <c r="L73" s="100"/>
      <c r="M73" s="100"/>
      <c r="N73" s="100"/>
      <c r="O73" s="100"/>
      <c r="P73" s="100">
        <f>IF((G73&lt;&gt;""),($G$2*E73),0)</f>
        <v>0</v>
      </c>
      <c r="Q73" s="100">
        <f>IF((H73&lt;&gt;""),($H$2*E73),IF((I73&lt;&gt;""),($I$2*E73),0))</f>
        <v>0</v>
      </c>
      <c r="R73" s="100">
        <f>IF((I73&lt;&gt;""),($I$2*E73),0)</f>
        <v>0</v>
      </c>
      <c r="S73" s="100"/>
      <c r="T73" s="100"/>
      <c r="U73" s="100"/>
      <c r="V73" s="100">
        <f t="shared" ref="V73:V136" si="15">IF(E73=1,IF(G73&lt;&gt;"",1,0),0)</f>
        <v>0</v>
      </c>
      <c r="W73" s="100">
        <f t="shared" ref="W73:W136" si="16">IF(E73=1,IF(H73&lt;&gt;"",1,0),0)</f>
        <v>0</v>
      </c>
      <c r="X73" s="100">
        <f t="shared" ref="X73:X136" si="17">IF(E73=1,IF(I73&lt;&gt;"",1,0),0)</f>
        <v>0</v>
      </c>
      <c r="Y73" s="150">
        <f t="shared" ref="Y73:Y136" si="18">IF(E73=2,IF(G73&lt;&gt;"",1,0),0)</f>
        <v>0</v>
      </c>
      <c r="Z73" s="150">
        <f t="shared" ref="Z73:Z136" si="19">IF(E73=2,IF(H73&lt;&gt;"",1,0),0)</f>
        <v>0</v>
      </c>
      <c r="AA73" s="150">
        <f t="shared" ref="AA73:AA136" si="20">IF(E73=2,IF(I73&lt;&gt;"",1,0),0)</f>
        <v>0</v>
      </c>
      <c r="AB73" s="150">
        <f t="shared" ref="AB73:AB136" si="21">IF(E73=3,IF(G73&lt;&gt;"",1,0),0)</f>
        <v>0</v>
      </c>
      <c r="AC73" s="150">
        <f t="shared" ref="AC73:AC136" si="22">IF(E73=3,IF(H73&lt;&gt;"",1,0),0)</f>
        <v>0</v>
      </c>
      <c r="AD73" s="150">
        <f t="shared" ref="AD73:AD136" si="23">IF(E73=3,IF(I73&lt;&gt;"",1,0),0)</f>
        <v>0</v>
      </c>
      <c r="AE73" s="168"/>
      <c r="AF73" s="168"/>
      <c r="AG73" s="168"/>
      <c r="AH73" s="168"/>
      <c r="AI73" s="168"/>
      <c r="AJ73" s="168"/>
      <c r="AK73" s="168"/>
      <c r="AL73" s="168"/>
    </row>
    <row r="74" spans="1:38" s="26" customFormat="1" ht="30.75" customHeight="1" x14ac:dyDescent="0.2">
      <c r="A74" s="49" t="str">
        <f t="shared" si="14"/>
        <v/>
      </c>
      <c r="B74" s="39" t="s">
        <v>70</v>
      </c>
      <c r="C74" s="185" t="s">
        <v>226</v>
      </c>
      <c r="D74" s="185" t="s">
        <v>232</v>
      </c>
      <c r="E74" s="39">
        <v>3</v>
      </c>
      <c r="F74" s="40"/>
      <c r="G74" s="50"/>
      <c r="H74" s="50"/>
      <c r="I74" s="46"/>
      <c r="J74" s="100"/>
      <c r="K74" s="100"/>
      <c r="L74" s="100">
        <f>IF((G74&lt;&gt;""),($G$2*E74),IF((H74&lt;&gt;""),($H$2*E74),IF((I74&lt;&gt;""),($I$2*E74),0)))</f>
        <v>0</v>
      </c>
      <c r="M74" s="100"/>
      <c r="N74" s="100"/>
      <c r="O74" s="100"/>
      <c r="P74" s="100"/>
      <c r="Q74" s="100"/>
      <c r="R74" s="100"/>
      <c r="S74" s="100">
        <f>IF((G74&lt;&gt;""),($G$2*E74),0)</f>
        <v>0</v>
      </c>
      <c r="T74" s="100">
        <f>IF((H74&lt;&gt;""),($H$2*E74),IF((I74&lt;&gt;""),($I$2*E74),0))</f>
        <v>0</v>
      </c>
      <c r="U74" s="100">
        <f>IF((I74&lt;&gt;""),($I$2*E74),0)</f>
        <v>0</v>
      </c>
      <c r="V74" s="100">
        <f t="shared" si="15"/>
        <v>0</v>
      </c>
      <c r="W74" s="100">
        <f t="shared" si="16"/>
        <v>0</v>
      </c>
      <c r="X74" s="100">
        <f t="shared" si="17"/>
        <v>0</v>
      </c>
      <c r="Y74" s="150">
        <f t="shared" si="18"/>
        <v>0</v>
      </c>
      <c r="Z74" s="150">
        <f t="shared" si="19"/>
        <v>0</v>
      </c>
      <c r="AA74" s="150">
        <f t="shared" si="20"/>
        <v>0</v>
      </c>
      <c r="AB74" s="150">
        <f t="shared" si="21"/>
        <v>0</v>
      </c>
      <c r="AC74" s="150">
        <f t="shared" si="22"/>
        <v>0</v>
      </c>
      <c r="AD74" s="150">
        <f t="shared" si="23"/>
        <v>0</v>
      </c>
      <c r="AE74" s="168"/>
      <c r="AF74" s="168"/>
      <c r="AG74" s="168"/>
      <c r="AH74" s="168"/>
      <c r="AI74" s="168"/>
      <c r="AJ74" s="168"/>
      <c r="AK74" s="168"/>
      <c r="AL74" s="168"/>
    </row>
    <row r="75" spans="1:38" s="26" customFormat="1" ht="30.75" customHeight="1" x14ac:dyDescent="0.2">
      <c r="A75" s="49" t="str">
        <f t="shared" si="14"/>
        <v/>
      </c>
      <c r="B75" s="39" t="s">
        <v>71</v>
      </c>
      <c r="C75" s="185" t="s">
        <v>226</v>
      </c>
      <c r="D75" s="185" t="s">
        <v>233</v>
      </c>
      <c r="E75" s="39">
        <v>3</v>
      </c>
      <c r="F75" s="40"/>
      <c r="G75" s="50"/>
      <c r="H75" s="50"/>
      <c r="I75" s="46"/>
      <c r="J75" s="100"/>
      <c r="K75" s="100"/>
      <c r="L75" s="100">
        <f>IF((G75&lt;&gt;""),($G$2*E75),IF((H75&lt;&gt;""),($H$2*E75),IF((I75&lt;&gt;""),($I$2*E75),0)))</f>
        <v>0</v>
      </c>
      <c r="M75" s="100"/>
      <c r="N75" s="100"/>
      <c r="O75" s="100"/>
      <c r="P75" s="100"/>
      <c r="Q75" s="100"/>
      <c r="R75" s="100"/>
      <c r="S75" s="100">
        <f>IF((G75&lt;&gt;""),($G$2*E75),0)</f>
        <v>0</v>
      </c>
      <c r="T75" s="100">
        <f>IF((H75&lt;&gt;""),($H$2*E75),IF((I75&lt;&gt;""),($I$2*E75),0))</f>
        <v>0</v>
      </c>
      <c r="U75" s="100">
        <f>IF((I75&lt;&gt;""),($I$2*E75),0)</f>
        <v>0</v>
      </c>
      <c r="V75" s="100">
        <f t="shared" si="15"/>
        <v>0</v>
      </c>
      <c r="W75" s="100">
        <f t="shared" si="16"/>
        <v>0</v>
      </c>
      <c r="X75" s="100">
        <f t="shared" si="17"/>
        <v>0</v>
      </c>
      <c r="Y75" s="150">
        <f t="shared" si="18"/>
        <v>0</v>
      </c>
      <c r="Z75" s="150">
        <f t="shared" si="19"/>
        <v>0</v>
      </c>
      <c r="AA75" s="150">
        <f t="shared" si="20"/>
        <v>0</v>
      </c>
      <c r="AB75" s="150">
        <f t="shared" si="21"/>
        <v>0</v>
      </c>
      <c r="AC75" s="150">
        <f t="shared" si="22"/>
        <v>0</v>
      </c>
      <c r="AD75" s="150">
        <f t="shared" si="23"/>
        <v>0</v>
      </c>
      <c r="AE75" s="168"/>
      <c r="AF75" s="168"/>
      <c r="AG75" s="168"/>
      <c r="AH75" s="168"/>
      <c r="AI75" s="168"/>
      <c r="AJ75" s="168"/>
      <c r="AK75" s="168"/>
      <c r="AL75" s="168"/>
    </row>
    <row r="76" spans="1:38" s="26" customFormat="1" ht="30.75" customHeight="1" x14ac:dyDescent="0.2">
      <c r="A76" s="49" t="str">
        <f t="shared" si="14"/>
        <v/>
      </c>
      <c r="B76" s="39" t="s">
        <v>72</v>
      </c>
      <c r="C76" s="185" t="s">
        <v>227</v>
      </c>
      <c r="D76" s="185" t="s">
        <v>234</v>
      </c>
      <c r="E76" s="39">
        <v>1</v>
      </c>
      <c r="F76" s="40"/>
      <c r="G76" s="50"/>
      <c r="H76" s="50"/>
      <c r="I76" s="46"/>
      <c r="J76" s="100">
        <f t="shared" ref="J76:J132" si="24">IF((G76&lt;&gt;""),($G$2*E76),IF((H76&lt;&gt;""),($H$2*E76),IF((I76&lt;&gt;""),($I$2*E76),0)))</f>
        <v>0</v>
      </c>
      <c r="K76" s="100"/>
      <c r="L76" s="100"/>
      <c r="M76" s="100">
        <f t="shared" ref="M76:M132" si="25">IF((G76&lt;&gt;""),($G$2*E76),0)</f>
        <v>0</v>
      </c>
      <c r="N76" s="100">
        <f t="shared" ref="N76:N132" si="26">IF((H76&lt;&gt;""),($H$2*E76),IF((I76&lt;&gt;""),($I$2*E76),0))</f>
        <v>0</v>
      </c>
      <c r="O76" s="100">
        <f t="shared" ref="O76:O132" si="27">IF((I76&lt;&gt;""),($I$2*E76),0)</f>
        <v>0</v>
      </c>
      <c r="P76" s="100"/>
      <c r="Q76" s="100"/>
      <c r="R76" s="100"/>
      <c r="S76" s="100"/>
      <c r="T76" s="100"/>
      <c r="U76" s="100"/>
      <c r="V76" s="100">
        <f t="shared" si="15"/>
        <v>0</v>
      </c>
      <c r="W76" s="100">
        <f t="shared" si="16"/>
        <v>0</v>
      </c>
      <c r="X76" s="100">
        <f t="shared" si="17"/>
        <v>0</v>
      </c>
      <c r="Y76" s="150">
        <f t="shared" si="18"/>
        <v>0</v>
      </c>
      <c r="Z76" s="150">
        <f t="shared" si="19"/>
        <v>0</v>
      </c>
      <c r="AA76" s="150">
        <f t="shared" si="20"/>
        <v>0</v>
      </c>
      <c r="AB76" s="150">
        <f t="shared" si="21"/>
        <v>0</v>
      </c>
      <c r="AC76" s="150">
        <f t="shared" si="22"/>
        <v>0</v>
      </c>
      <c r="AD76" s="150">
        <f t="shared" si="23"/>
        <v>0</v>
      </c>
      <c r="AE76" s="168"/>
      <c r="AF76" s="168"/>
      <c r="AG76" s="168"/>
      <c r="AH76" s="168"/>
      <c r="AI76" s="168"/>
      <c r="AJ76" s="168"/>
      <c r="AK76" s="168"/>
      <c r="AL76" s="168"/>
    </row>
    <row r="77" spans="1:38" s="26" customFormat="1" ht="30.75" customHeight="1" x14ac:dyDescent="0.2">
      <c r="A77" s="49" t="str">
        <f t="shared" si="14"/>
        <v/>
      </c>
      <c r="B77" s="39" t="s">
        <v>73</v>
      </c>
      <c r="C77" s="185" t="s">
        <v>227</v>
      </c>
      <c r="D77" s="185" t="s">
        <v>235</v>
      </c>
      <c r="E77" s="39">
        <v>2</v>
      </c>
      <c r="F77" s="40"/>
      <c r="G77" s="50"/>
      <c r="H77" s="50"/>
      <c r="I77" s="46"/>
      <c r="J77" s="100"/>
      <c r="K77" s="100">
        <f>IF((G77&lt;&gt;""),($G$2*E77),IF((H77&lt;&gt;""),($H$2*E77),IF((I77&lt;&gt;""),($I$2*E77),0)))</f>
        <v>0</v>
      </c>
      <c r="L77" s="100"/>
      <c r="M77" s="100"/>
      <c r="N77" s="100"/>
      <c r="O77" s="100"/>
      <c r="P77" s="100">
        <f>IF((G77&lt;&gt;""),($G$2*E77),0)</f>
        <v>0</v>
      </c>
      <c r="Q77" s="100">
        <f>IF((H77&lt;&gt;""),($H$2*E77),IF((I77&lt;&gt;""),($I$2*E77),0))</f>
        <v>0</v>
      </c>
      <c r="R77" s="100">
        <f>IF((I77&lt;&gt;""),($I$2*E77),0)</f>
        <v>0</v>
      </c>
      <c r="S77" s="100"/>
      <c r="T77" s="100"/>
      <c r="U77" s="100"/>
      <c r="V77" s="100">
        <f t="shared" si="15"/>
        <v>0</v>
      </c>
      <c r="W77" s="100">
        <f t="shared" si="16"/>
        <v>0</v>
      </c>
      <c r="X77" s="100">
        <f t="shared" si="17"/>
        <v>0</v>
      </c>
      <c r="Y77" s="150">
        <f t="shared" si="18"/>
        <v>0</v>
      </c>
      <c r="Z77" s="150">
        <f t="shared" si="19"/>
        <v>0</v>
      </c>
      <c r="AA77" s="150">
        <f t="shared" si="20"/>
        <v>0</v>
      </c>
      <c r="AB77" s="150">
        <f t="shared" si="21"/>
        <v>0</v>
      </c>
      <c r="AC77" s="150">
        <f t="shared" si="22"/>
        <v>0</v>
      </c>
      <c r="AD77" s="150">
        <f t="shared" si="23"/>
        <v>0</v>
      </c>
      <c r="AE77" s="168"/>
      <c r="AF77" s="168"/>
      <c r="AG77" s="168"/>
      <c r="AH77" s="168"/>
      <c r="AI77" s="168"/>
      <c r="AJ77" s="168"/>
      <c r="AK77" s="168"/>
      <c r="AL77" s="168"/>
    </row>
    <row r="78" spans="1:38" s="26" customFormat="1" ht="30.75" customHeight="1" x14ac:dyDescent="0.2">
      <c r="A78" s="49" t="str">
        <f t="shared" si="14"/>
        <v/>
      </c>
      <c r="B78" s="41" t="s">
        <v>74</v>
      </c>
      <c r="C78" s="186" t="s">
        <v>236</v>
      </c>
      <c r="D78" s="187" t="s">
        <v>237</v>
      </c>
      <c r="E78" s="41">
        <v>3</v>
      </c>
      <c r="F78" s="42"/>
      <c r="G78" s="50"/>
      <c r="H78" s="50"/>
      <c r="I78" s="46"/>
      <c r="J78" s="100"/>
      <c r="K78" s="100"/>
      <c r="L78" s="100">
        <f>IF((G78&lt;&gt;""),($G$2*E78),IF((H78&lt;&gt;""),($H$2*E78),IF((I78&lt;&gt;""),($I$2*E78),0)))</f>
        <v>0</v>
      </c>
      <c r="M78" s="100"/>
      <c r="N78" s="100"/>
      <c r="O78" s="100"/>
      <c r="P78" s="100"/>
      <c r="Q78" s="100"/>
      <c r="R78" s="100"/>
      <c r="S78" s="100">
        <f>IF((G78&lt;&gt;""),($G$2*E78),0)</f>
        <v>0</v>
      </c>
      <c r="T78" s="100">
        <f>IF((H78&lt;&gt;""),($H$2*E78),IF((I78&lt;&gt;""),($I$2*E78),0))</f>
        <v>0</v>
      </c>
      <c r="U78" s="100">
        <f>IF((I78&lt;&gt;""),($I$2*E78),0)</f>
        <v>0</v>
      </c>
      <c r="V78" s="100">
        <f t="shared" si="15"/>
        <v>0</v>
      </c>
      <c r="W78" s="100">
        <f t="shared" si="16"/>
        <v>0</v>
      </c>
      <c r="X78" s="100">
        <f t="shared" si="17"/>
        <v>0</v>
      </c>
      <c r="Y78" s="150">
        <f t="shared" si="18"/>
        <v>0</v>
      </c>
      <c r="Z78" s="150">
        <f t="shared" si="19"/>
        <v>0</v>
      </c>
      <c r="AA78" s="150">
        <f t="shared" si="20"/>
        <v>0</v>
      </c>
      <c r="AB78" s="150">
        <f t="shared" si="21"/>
        <v>0</v>
      </c>
      <c r="AC78" s="150">
        <f t="shared" si="22"/>
        <v>0</v>
      </c>
      <c r="AD78" s="150">
        <f t="shared" si="23"/>
        <v>0</v>
      </c>
      <c r="AE78" s="168"/>
      <c r="AF78" s="168"/>
      <c r="AG78" s="168"/>
      <c r="AH78" s="168"/>
      <c r="AI78" s="168"/>
      <c r="AJ78" s="168"/>
      <c r="AK78" s="168"/>
      <c r="AL78" s="168"/>
    </row>
    <row r="79" spans="1:38" s="26" customFormat="1" ht="15.75" customHeight="1" x14ac:dyDescent="0.2">
      <c r="A79" s="49" t="str">
        <f t="shared" si="14"/>
        <v/>
      </c>
      <c r="B79" s="41" t="s">
        <v>75</v>
      </c>
      <c r="C79" s="187" t="s">
        <v>236</v>
      </c>
      <c r="D79" s="187" t="s">
        <v>238</v>
      </c>
      <c r="E79" s="41">
        <v>3</v>
      </c>
      <c r="F79" s="42"/>
      <c r="G79" s="50"/>
      <c r="H79" s="50"/>
      <c r="I79" s="46"/>
      <c r="J79" s="100"/>
      <c r="K79" s="100"/>
      <c r="L79" s="100">
        <f>IF((G79&lt;&gt;""),($G$2*E79),IF((H79&lt;&gt;""),($H$2*E79),IF((I79&lt;&gt;""),($I$2*E79),0)))</f>
        <v>0</v>
      </c>
      <c r="M79" s="100"/>
      <c r="N79" s="100"/>
      <c r="O79" s="100"/>
      <c r="P79" s="100"/>
      <c r="Q79" s="100"/>
      <c r="R79" s="100"/>
      <c r="S79" s="100">
        <f>IF((G79&lt;&gt;""),($G$2*E79),0)</f>
        <v>0</v>
      </c>
      <c r="T79" s="100">
        <f>IF((H79&lt;&gt;""),($H$2*E79),IF((I79&lt;&gt;""),($I$2*E79),0))</f>
        <v>0</v>
      </c>
      <c r="U79" s="100">
        <f>IF((I79&lt;&gt;""),($I$2*E79),0)</f>
        <v>0</v>
      </c>
      <c r="V79" s="100">
        <f t="shared" si="15"/>
        <v>0</v>
      </c>
      <c r="W79" s="100">
        <f t="shared" si="16"/>
        <v>0</v>
      </c>
      <c r="X79" s="100">
        <f t="shared" si="17"/>
        <v>0</v>
      </c>
      <c r="Y79" s="150">
        <f t="shared" si="18"/>
        <v>0</v>
      </c>
      <c r="Z79" s="150">
        <f t="shared" si="19"/>
        <v>0</v>
      </c>
      <c r="AA79" s="150">
        <f t="shared" si="20"/>
        <v>0</v>
      </c>
      <c r="AB79" s="150">
        <f t="shared" si="21"/>
        <v>0</v>
      </c>
      <c r="AC79" s="150">
        <f t="shared" si="22"/>
        <v>0</v>
      </c>
      <c r="AD79" s="150">
        <f t="shared" si="23"/>
        <v>0</v>
      </c>
      <c r="AE79" s="168"/>
      <c r="AF79" s="168"/>
      <c r="AG79" s="168"/>
      <c r="AH79" s="168"/>
      <c r="AI79" s="168"/>
      <c r="AJ79" s="168"/>
      <c r="AK79" s="168"/>
      <c r="AL79" s="168"/>
    </row>
    <row r="80" spans="1:38" s="26" customFormat="1" ht="30.75" customHeight="1" x14ac:dyDescent="0.2">
      <c r="A80" s="49" t="str">
        <f t="shared" si="14"/>
        <v/>
      </c>
      <c r="B80" s="41" t="s">
        <v>76</v>
      </c>
      <c r="C80" s="187" t="s">
        <v>236</v>
      </c>
      <c r="D80" s="187" t="s">
        <v>239</v>
      </c>
      <c r="E80" s="41">
        <v>2</v>
      </c>
      <c r="F80" s="42"/>
      <c r="G80" s="50"/>
      <c r="H80" s="50"/>
      <c r="I80" s="46"/>
      <c r="J80" s="100"/>
      <c r="K80" s="100">
        <f>IF((G80&lt;&gt;""),($G$2*E80),IF((H80&lt;&gt;""),($H$2*E80),IF((I80&lt;&gt;""),($I$2*E80),0)))</f>
        <v>0</v>
      </c>
      <c r="L80" s="100"/>
      <c r="M80" s="100"/>
      <c r="N80" s="100"/>
      <c r="O80" s="100"/>
      <c r="P80" s="100">
        <f>IF((G80&lt;&gt;""),($G$2*E80),0)</f>
        <v>0</v>
      </c>
      <c r="Q80" s="100">
        <f>IF((H80&lt;&gt;""),($H$2*E80),IF((I80&lt;&gt;""),($I$2*E80),0))</f>
        <v>0</v>
      </c>
      <c r="R80" s="100">
        <f>IF((I80&lt;&gt;""),($I$2*E80),0)</f>
        <v>0</v>
      </c>
      <c r="S80" s="100"/>
      <c r="T80" s="100"/>
      <c r="U80" s="100"/>
      <c r="V80" s="100">
        <f t="shared" si="15"/>
        <v>0</v>
      </c>
      <c r="W80" s="100">
        <f t="shared" si="16"/>
        <v>0</v>
      </c>
      <c r="X80" s="100">
        <f t="shared" si="17"/>
        <v>0</v>
      </c>
      <c r="Y80" s="150">
        <f t="shared" si="18"/>
        <v>0</v>
      </c>
      <c r="Z80" s="150">
        <f t="shared" si="19"/>
        <v>0</v>
      </c>
      <c r="AA80" s="150">
        <f t="shared" si="20"/>
        <v>0</v>
      </c>
      <c r="AB80" s="150">
        <f t="shared" si="21"/>
        <v>0</v>
      </c>
      <c r="AC80" s="150">
        <f t="shared" si="22"/>
        <v>0</v>
      </c>
      <c r="AD80" s="150">
        <f t="shared" si="23"/>
        <v>0</v>
      </c>
      <c r="AE80" s="168"/>
      <c r="AF80" s="168"/>
      <c r="AG80" s="168"/>
      <c r="AH80" s="168"/>
      <c r="AI80" s="168"/>
      <c r="AJ80" s="168"/>
      <c r="AK80" s="168"/>
      <c r="AL80" s="168"/>
    </row>
    <row r="81" spans="1:38" s="26" customFormat="1" ht="15.75" customHeight="1" x14ac:dyDescent="0.2">
      <c r="A81" s="49" t="str">
        <f t="shared" si="14"/>
        <v/>
      </c>
      <c r="B81" s="41" t="s">
        <v>77</v>
      </c>
      <c r="C81" s="187" t="s">
        <v>236</v>
      </c>
      <c r="D81" s="187" t="s">
        <v>240</v>
      </c>
      <c r="E81" s="41">
        <v>2</v>
      </c>
      <c r="F81" s="42"/>
      <c r="G81" s="50"/>
      <c r="H81" s="50"/>
      <c r="I81" s="46"/>
      <c r="J81" s="100"/>
      <c r="K81" s="100">
        <f>IF((G81&lt;&gt;""),($G$2*E81),IF((H81&lt;&gt;""),($H$2*E81),IF((I81&lt;&gt;""),($I$2*E81),0)))</f>
        <v>0</v>
      </c>
      <c r="L81" s="100"/>
      <c r="M81" s="100"/>
      <c r="N81" s="100"/>
      <c r="O81" s="100"/>
      <c r="P81" s="100">
        <f>IF((G81&lt;&gt;""),($G$2*E81),0)</f>
        <v>0</v>
      </c>
      <c r="Q81" s="100">
        <f>IF((H81&lt;&gt;""),($H$2*E81),IF((I81&lt;&gt;""),($I$2*E81),0))</f>
        <v>0</v>
      </c>
      <c r="R81" s="100">
        <f>IF((I81&lt;&gt;""),($I$2*E81),0)</f>
        <v>0</v>
      </c>
      <c r="S81" s="100"/>
      <c r="T81" s="100"/>
      <c r="U81" s="100"/>
      <c r="V81" s="100">
        <f t="shared" si="15"/>
        <v>0</v>
      </c>
      <c r="W81" s="100">
        <f t="shared" si="16"/>
        <v>0</v>
      </c>
      <c r="X81" s="100">
        <f t="shared" si="17"/>
        <v>0</v>
      </c>
      <c r="Y81" s="150">
        <f t="shared" si="18"/>
        <v>0</v>
      </c>
      <c r="Z81" s="150">
        <f t="shared" si="19"/>
        <v>0</v>
      </c>
      <c r="AA81" s="150">
        <f t="shared" si="20"/>
        <v>0</v>
      </c>
      <c r="AB81" s="150">
        <f t="shared" si="21"/>
        <v>0</v>
      </c>
      <c r="AC81" s="150">
        <f t="shared" si="22"/>
        <v>0</v>
      </c>
      <c r="AD81" s="150">
        <f t="shared" si="23"/>
        <v>0</v>
      </c>
      <c r="AE81" s="168"/>
      <c r="AF81" s="168"/>
      <c r="AG81" s="168"/>
      <c r="AH81" s="168"/>
      <c r="AI81" s="168"/>
      <c r="AJ81" s="168"/>
      <c r="AK81" s="168"/>
      <c r="AL81" s="168"/>
    </row>
    <row r="82" spans="1:38" s="26" customFormat="1" ht="15.75" customHeight="1" x14ac:dyDescent="0.2">
      <c r="A82" s="49" t="str">
        <f t="shared" si="14"/>
        <v/>
      </c>
      <c r="B82" s="41" t="s">
        <v>78</v>
      </c>
      <c r="C82" s="187" t="s">
        <v>236</v>
      </c>
      <c r="D82" s="187" t="s">
        <v>241</v>
      </c>
      <c r="E82" s="41">
        <v>2</v>
      </c>
      <c r="F82" s="42"/>
      <c r="G82" s="50"/>
      <c r="H82" s="50"/>
      <c r="I82" s="46"/>
      <c r="J82" s="100"/>
      <c r="K82" s="100">
        <f>IF((G82&lt;&gt;""),($G$2*E82),IF((H82&lt;&gt;""),($H$2*E82),IF((I82&lt;&gt;""),($I$2*E82),0)))</f>
        <v>0</v>
      </c>
      <c r="L82" s="100"/>
      <c r="M82" s="100"/>
      <c r="N82" s="100"/>
      <c r="O82" s="100"/>
      <c r="P82" s="100">
        <f>IF((G82&lt;&gt;""),($G$2*E82),0)</f>
        <v>0</v>
      </c>
      <c r="Q82" s="100">
        <f>IF((H82&lt;&gt;""),($H$2*E82),IF((I82&lt;&gt;""),($I$2*E82),0))</f>
        <v>0</v>
      </c>
      <c r="R82" s="100">
        <f>IF((I82&lt;&gt;""),($I$2*E82),0)</f>
        <v>0</v>
      </c>
      <c r="S82" s="100"/>
      <c r="T82" s="100"/>
      <c r="U82" s="100"/>
      <c r="V82" s="100">
        <f t="shared" si="15"/>
        <v>0</v>
      </c>
      <c r="W82" s="100">
        <f t="shared" si="16"/>
        <v>0</v>
      </c>
      <c r="X82" s="100">
        <f t="shared" si="17"/>
        <v>0</v>
      </c>
      <c r="Y82" s="150">
        <f t="shared" si="18"/>
        <v>0</v>
      </c>
      <c r="Z82" s="150">
        <f t="shared" si="19"/>
        <v>0</v>
      </c>
      <c r="AA82" s="150">
        <f t="shared" si="20"/>
        <v>0</v>
      </c>
      <c r="AB82" s="150">
        <f t="shared" si="21"/>
        <v>0</v>
      </c>
      <c r="AC82" s="150">
        <f t="shared" si="22"/>
        <v>0</v>
      </c>
      <c r="AD82" s="150">
        <f t="shared" si="23"/>
        <v>0</v>
      </c>
      <c r="AE82" s="168"/>
      <c r="AF82" s="168"/>
      <c r="AG82" s="168"/>
      <c r="AH82" s="168"/>
      <c r="AI82" s="168"/>
      <c r="AJ82" s="168"/>
      <c r="AK82" s="168"/>
      <c r="AL82" s="168"/>
    </row>
    <row r="83" spans="1:38" s="26" customFormat="1" ht="60.75" customHeight="1" x14ac:dyDescent="0.2">
      <c r="A83" s="49" t="str">
        <f t="shared" si="14"/>
        <v/>
      </c>
      <c r="B83" s="23" t="s">
        <v>79</v>
      </c>
      <c r="C83" s="171" t="s">
        <v>242</v>
      </c>
      <c r="D83" s="170" t="s">
        <v>244</v>
      </c>
      <c r="E83" s="23">
        <v>1</v>
      </c>
      <c r="F83" s="25"/>
      <c r="G83" s="50"/>
      <c r="H83" s="50"/>
      <c r="I83" s="46"/>
      <c r="J83" s="100">
        <f t="shared" si="24"/>
        <v>0</v>
      </c>
      <c r="K83" s="100"/>
      <c r="L83" s="100"/>
      <c r="M83" s="100">
        <f t="shared" si="25"/>
        <v>0</v>
      </c>
      <c r="N83" s="100">
        <f t="shared" si="26"/>
        <v>0</v>
      </c>
      <c r="O83" s="100">
        <f t="shared" si="27"/>
        <v>0</v>
      </c>
      <c r="P83" s="100"/>
      <c r="Q83" s="100"/>
      <c r="R83" s="100"/>
      <c r="S83" s="100"/>
      <c r="T83" s="100"/>
      <c r="U83" s="100"/>
      <c r="V83" s="100">
        <f t="shared" si="15"/>
        <v>0</v>
      </c>
      <c r="W83" s="100">
        <f t="shared" si="16"/>
        <v>0</v>
      </c>
      <c r="X83" s="100">
        <f t="shared" si="17"/>
        <v>0</v>
      </c>
      <c r="Y83" s="150">
        <f t="shared" si="18"/>
        <v>0</v>
      </c>
      <c r="Z83" s="150">
        <f t="shared" si="19"/>
        <v>0</v>
      </c>
      <c r="AA83" s="150">
        <f t="shared" si="20"/>
        <v>0</v>
      </c>
      <c r="AB83" s="150">
        <f t="shared" si="21"/>
        <v>0</v>
      </c>
      <c r="AC83" s="150">
        <f t="shared" si="22"/>
        <v>0</v>
      </c>
      <c r="AD83" s="150">
        <f t="shared" si="23"/>
        <v>0</v>
      </c>
      <c r="AE83" s="168"/>
      <c r="AF83" s="168"/>
      <c r="AG83" s="168"/>
      <c r="AH83" s="168"/>
      <c r="AI83" s="168"/>
      <c r="AJ83" s="168"/>
      <c r="AK83" s="168"/>
      <c r="AL83" s="168"/>
    </row>
    <row r="84" spans="1:38" s="26" customFormat="1" ht="45.75" customHeight="1" x14ac:dyDescent="0.2">
      <c r="A84" s="49" t="str">
        <f t="shared" si="14"/>
        <v/>
      </c>
      <c r="B84" s="23" t="s">
        <v>80</v>
      </c>
      <c r="C84" s="170" t="s">
        <v>242</v>
      </c>
      <c r="D84" s="170" t="s">
        <v>245</v>
      </c>
      <c r="E84" s="23">
        <v>1</v>
      </c>
      <c r="F84" s="25"/>
      <c r="G84" s="50"/>
      <c r="H84" s="50"/>
      <c r="I84" s="46"/>
      <c r="J84" s="100">
        <f t="shared" si="24"/>
        <v>0</v>
      </c>
      <c r="K84" s="100"/>
      <c r="L84" s="100"/>
      <c r="M84" s="100">
        <f t="shared" si="25"/>
        <v>0</v>
      </c>
      <c r="N84" s="100">
        <f t="shared" si="26"/>
        <v>0</v>
      </c>
      <c r="O84" s="100">
        <f t="shared" si="27"/>
        <v>0</v>
      </c>
      <c r="P84" s="100"/>
      <c r="Q84" s="100"/>
      <c r="R84" s="100"/>
      <c r="S84" s="100"/>
      <c r="T84" s="100"/>
      <c r="U84" s="100"/>
      <c r="V84" s="100">
        <f t="shared" si="15"/>
        <v>0</v>
      </c>
      <c r="W84" s="100">
        <f t="shared" si="16"/>
        <v>0</v>
      </c>
      <c r="X84" s="100">
        <f t="shared" si="17"/>
        <v>0</v>
      </c>
      <c r="Y84" s="150">
        <f t="shared" si="18"/>
        <v>0</v>
      </c>
      <c r="Z84" s="150">
        <f t="shared" si="19"/>
        <v>0</v>
      </c>
      <c r="AA84" s="150">
        <f t="shared" si="20"/>
        <v>0</v>
      </c>
      <c r="AB84" s="150">
        <f t="shared" si="21"/>
        <v>0</v>
      </c>
      <c r="AC84" s="150">
        <f t="shared" si="22"/>
        <v>0</v>
      </c>
      <c r="AD84" s="150">
        <f t="shared" si="23"/>
        <v>0</v>
      </c>
      <c r="AE84" s="168"/>
      <c r="AF84" s="168"/>
      <c r="AG84" s="168"/>
      <c r="AH84" s="168"/>
      <c r="AI84" s="168"/>
      <c r="AJ84" s="168"/>
      <c r="AK84" s="168"/>
      <c r="AL84" s="168"/>
    </row>
    <row r="85" spans="1:38" s="26" customFormat="1" ht="30.75" customHeight="1" x14ac:dyDescent="0.2">
      <c r="A85" s="49" t="str">
        <f t="shared" si="14"/>
        <v/>
      </c>
      <c r="B85" s="23" t="s">
        <v>81</v>
      </c>
      <c r="C85" s="170" t="s">
        <v>242</v>
      </c>
      <c r="D85" s="170" t="s">
        <v>246</v>
      </c>
      <c r="E85" s="23">
        <v>1</v>
      </c>
      <c r="F85" s="25"/>
      <c r="G85" s="50"/>
      <c r="H85" s="50"/>
      <c r="I85" s="46"/>
      <c r="J85" s="100">
        <f t="shared" si="24"/>
        <v>0</v>
      </c>
      <c r="K85" s="100"/>
      <c r="L85" s="100"/>
      <c r="M85" s="100">
        <f t="shared" si="25"/>
        <v>0</v>
      </c>
      <c r="N85" s="100">
        <f t="shared" si="26"/>
        <v>0</v>
      </c>
      <c r="O85" s="100">
        <f t="shared" si="27"/>
        <v>0</v>
      </c>
      <c r="P85" s="100"/>
      <c r="Q85" s="100"/>
      <c r="R85" s="100"/>
      <c r="S85" s="100"/>
      <c r="T85" s="100"/>
      <c r="U85" s="100"/>
      <c r="V85" s="100">
        <f t="shared" si="15"/>
        <v>0</v>
      </c>
      <c r="W85" s="100">
        <f t="shared" si="16"/>
        <v>0</v>
      </c>
      <c r="X85" s="100">
        <f t="shared" si="17"/>
        <v>0</v>
      </c>
      <c r="Y85" s="150">
        <f t="shared" si="18"/>
        <v>0</v>
      </c>
      <c r="Z85" s="150">
        <f t="shared" si="19"/>
        <v>0</v>
      </c>
      <c r="AA85" s="150">
        <f t="shared" si="20"/>
        <v>0</v>
      </c>
      <c r="AB85" s="150">
        <f t="shared" si="21"/>
        <v>0</v>
      </c>
      <c r="AC85" s="150">
        <f t="shared" si="22"/>
        <v>0</v>
      </c>
      <c r="AD85" s="150">
        <f t="shared" si="23"/>
        <v>0</v>
      </c>
      <c r="AE85" s="168"/>
      <c r="AF85" s="168"/>
      <c r="AG85" s="168"/>
      <c r="AH85" s="168"/>
      <c r="AI85" s="168"/>
      <c r="AJ85" s="168"/>
      <c r="AK85" s="168"/>
      <c r="AL85" s="168"/>
    </row>
    <row r="86" spans="1:38" s="26" customFormat="1" ht="30.75" customHeight="1" x14ac:dyDescent="0.2">
      <c r="A86" s="49" t="str">
        <f t="shared" si="14"/>
        <v/>
      </c>
      <c r="B86" s="23" t="s">
        <v>82</v>
      </c>
      <c r="C86" s="170" t="s">
        <v>242</v>
      </c>
      <c r="D86" s="170" t="s">
        <v>247</v>
      </c>
      <c r="E86" s="23">
        <v>2</v>
      </c>
      <c r="F86" s="25"/>
      <c r="G86" s="50"/>
      <c r="H86" s="50"/>
      <c r="I86" s="46"/>
      <c r="J86" s="100"/>
      <c r="K86" s="100">
        <f>IF((G86&lt;&gt;""),($G$2*E86),IF((H86&lt;&gt;""),($H$2*E86),IF((I86&lt;&gt;""),($I$2*E86),0)))</f>
        <v>0</v>
      </c>
      <c r="L86" s="100"/>
      <c r="M86" s="100"/>
      <c r="N86" s="100"/>
      <c r="O86" s="100"/>
      <c r="P86" s="100">
        <f>IF((G86&lt;&gt;""),($G$2*E86),0)</f>
        <v>0</v>
      </c>
      <c r="Q86" s="100">
        <f>IF((H86&lt;&gt;""),($H$2*E86),IF((I86&lt;&gt;""),($I$2*E86),0))</f>
        <v>0</v>
      </c>
      <c r="R86" s="100">
        <f>IF((I86&lt;&gt;""),($I$2*E86),0)</f>
        <v>0</v>
      </c>
      <c r="S86" s="100"/>
      <c r="T86" s="100"/>
      <c r="U86" s="100"/>
      <c r="V86" s="100">
        <f t="shared" si="15"/>
        <v>0</v>
      </c>
      <c r="W86" s="100">
        <f t="shared" si="16"/>
        <v>0</v>
      </c>
      <c r="X86" s="100">
        <f t="shared" si="17"/>
        <v>0</v>
      </c>
      <c r="Y86" s="150">
        <f t="shared" si="18"/>
        <v>0</v>
      </c>
      <c r="Z86" s="150">
        <f t="shared" si="19"/>
        <v>0</v>
      </c>
      <c r="AA86" s="150">
        <f t="shared" si="20"/>
        <v>0</v>
      </c>
      <c r="AB86" s="150">
        <f t="shared" si="21"/>
        <v>0</v>
      </c>
      <c r="AC86" s="150">
        <f t="shared" si="22"/>
        <v>0</v>
      </c>
      <c r="AD86" s="150">
        <f t="shared" si="23"/>
        <v>0</v>
      </c>
      <c r="AE86" s="168"/>
      <c r="AF86" s="168"/>
      <c r="AG86" s="168"/>
      <c r="AH86" s="168"/>
      <c r="AI86" s="168"/>
      <c r="AJ86" s="168"/>
      <c r="AK86" s="168"/>
      <c r="AL86" s="168"/>
    </row>
    <row r="87" spans="1:38" s="26" customFormat="1" ht="45.75" customHeight="1" x14ac:dyDescent="0.2">
      <c r="A87" s="49" t="str">
        <f t="shared" si="14"/>
        <v/>
      </c>
      <c r="B87" s="23" t="s">
        <v>83</v>
      </c>
      <c r="C87" s="170" t="s">
        <v>242</v>
      </c>
      <c r="D87" s="170" t="s">
        <v>248</v>
      </c>
      <c r="E87" s="23">
        <v>3</v>
      </c>
      <c r="F87" s="25"/>
      <c r="G87" s="50"/>
      <c r="H87" s="50"/>
      <c r="I87" s="46"/>
      <c r="J87" s="100"/>
      <c r="K87" s="100"/>
      <c r="L87" s="100">
        <f>IF((G87&lt;&gt;""),($G$2*E87),IF((H87&lt;&gt;""),($H$2*E87),IF((I87&lt;&gt;""),($I$2*E87),0)))</f>
        <v>0</v>
      </c>
      <c r="M87" s="100"/>
      <c r="N87" s="100"/>
      <c r="O87" s="100"/>
      <c r="P87" s="100"/>
      <c r="Q87" s="100"/>
      <c r="R87" s="100"/>
      <c r="S87" s="100">
        <f>IF((G87&lt;&gt;""),($G$2*E87),0)</f>
        <v>0</v>
      </c>
      <c r="T87" s="100">
        <f>IF((H87&lt;&gt;""),($H$2*E87),IF((I87&lt;&gt;""),($I$2*E87),0))</f>
        <v>0</v>
      </c>
      <c r="U87" s="100">
        <f>IF((I87&lt;&gt;""),($I$2*E87),0)</f>
        <v>0</v>
      </c>
      <c r="V87" s="100">
        <f t="shared" si="15"/>
        <v>0</v>
      </c>
      <c r="W87" s="100">
        <f t="shared" si="16"/>
        <v>0</v>
      </c>
      <c r="X87" s="100">
        <f t="shared" si="17"/>
        <v>0</v>
      </c>
      <c r="Y87" s="150">
        <f t="shared" si="18"/>
        <v>0</v>
      </c>
      <c r="Z87" s="150">
        <f t="shared" si="19"/>
        <v>0</v>
      </c>
      <c r="AA87" s="150">
        <f t="shared" si="20"/>
        <v>0</v>
      </c>
      <c r="AB87" s="150">
        <f t="shared" si="21"/>
        <v>0</v>
      </c>
      <c r="AC87" s="150">
        <f t="shared" si="22"/>
        <v>0</v>
      </c>
      <c r="AD87" s="150">
        <f t="shared" si="23"/>
        <v>0</v>
      </c>
      <c r="AE87" s="168"/>
      <c r="AF87" s="168"/>
      <c r="AG87" s="168"/>
      <c r="AH87" s="168"/>
      <c r="AI87" s="168"/>
      <c r="AJ87" s="168"/>
      <c r="AK87" s="168"/>
      <c r="AL87" s="168"/>
    </row>
    <row r="88" spans="1:38" s="26" customFormat="1" ht="30.75" customHeight="1" x14ac:dyDescent="0.2">
      <c r="A88" s="49" t="str">
        <f t="shared" si="14"/>
        <v/>
      </c>
      <c r="B88" s="23" t="s">
        <v>84</v>
      </c>
      <c r="C88" s="170" t="s">
        <v>243</v>
      </c>
      <c r="D88" s="170" t="s">
        <v>249</v>
      </c>
      <c r="E88" s="23">
        <v>1</v>
      </c>
      <c r="F88" s="25"/>
      <c r="G88" s="50"/>
      <c r="H88" s="50"/>
      <c r="I88" s="46"/>
      <c r="J88" s="100">
        <f t="shared" si="24"/>
        <v>0</v>
      </c>
      <c r="K88" s="100"/>
      <c r="L88" s="100"/>
      <c r="M88" s="100">
        <f t="shared" si="25"/>
        <v>0</v>
      </c>
      <c r="N88" s="100">
        <f t="shared" si="26"/>
        <v>0</v>
      </c>
      <c r="O88" s="100">
        <f t="shared" si="27"/>
        <v>0</v>
      </c>
      <c r="P88" s="100"/>
      <c r="Q88" s="100"/>
      <c r="R88" s="100"/>
      <c r="S88" s="100"/>
      <c r="T88" s="100"/>
      <c r="U88" s="100"/>
      <c r="V88" s="100">
        <f t="shared" si="15"/>
        <v>0</v>
      </c>
      <c r="W88" s="100">
        <f t="shared" si="16"/>
        <v>0</v>
      </c>
      <c r="X88" s="100">
        <f t="shared" si="17"/>
        <v>0</v>
      </c>
      <c r="Y88" s="150">
        <f t="shared" si="18"/>
        <v>0</v>
      </c>
      <c r="Z88" s="150">
        <f t="shared" si="19"/>
        <v>0</v>
      </c>
      <c r="AA88" s="150">
        <f t="shared" si="20"/>
        <v>0</v>
      </c>
      <c r="AB88" s="150">
        <f t="shared" si="21"/>
        <v>0</v>
      </c>
      <c r="AC88" s="150">
        <f t="shared" si="22"/>
        <v>0</v>
      </c>
      <c r="AD88" s="150">
        <f t="shared" si="23"/>
        <v>0</v>
      </c>
      <c r="AE88" s="168"/>
      <c r="AF88" s="168"/>
      <c r="AG88" s="168"/>
      <c r="AH88" s="168"/>
      <c r="AI88" s="168"/>
      <c r="AJ88" s="168"/>
      <c r="AK88" s="168"/>
      <c r="AL88" s="168"/>
    </row>
    <row r="89" spans="1:38" s="26" customFormat="1" ht="75.75" customHeight="1" x14ac:dyDescent="0.2">
      <c r="A89" s="49" t="str">
        <f t="shared" si="14"/>
        <v/>
      </c>
      <c r="B89" s="23" t="s">
        <v>85</v>
      </c>
      <c r="C89" s="170" t="s">
        <v>243</v>
      </c>
      <c r="D89" s="170" t="s">
        <v>250</v>
      </c>
      <c r="E89" s="23">
        <v>1</v>
      </c>
      <c r="F89" s="25"/>
      <c r="G89" s="50"/>
      <c r="H89" s="50"/>
      <c r="I89" s="46"/>
      <c r="J89" s="100">
        <f t="shared" si="24"/>
        <v>0</v>
      </c>
      <c r="K89" s="100"/>
      <c r="L89" s="100"/>
      <c r="M89" s="100">
        <f t="shared" si="25"/>
        <v>0</v>
      </c>
      <c r="N89" s="100">
        <f t="shared" si="26"/>
        <v>0</v>
      </c>
      <c r="O89" s="100">
        <f t="shared" si="27"/>
        <v>0</v>
      </c>
      <c r="P89" s="100"/>
      <c r="Q89" s="100"/>
      <c r="R89" s="100"/>
      <c r="S89" s="100"/>
      <c r="T89" s="100"/>
      <c r="U89" s="100"/>
      <c r="V89" s="100">
        <f t="shared" si="15"/>
        <v>0</v>
      </c>
      <c r="W89" s="100">
        <f t="shared" si="16"/>
        <v>0</v>
      </c>
      <c r="X89" s="100">
        <f t="shared" si="17"/>
        <v>0</v>
      </c>
      <c r="Y89" s="150">
        <f t="shared" si="18"/>
        <v>0</v>
      </c>
      <c r="Z89" s="150">
        <f t="shared" si="19"/>
        <v>0</v>
      </c>
      <c r="AA89" s="150">
        <f t="shared" si="20"/>
        <v>0</v>
      </c>
      <c r="AB89" s="150">
        <f t="shared" si="21"/>
        <v>0</v>
      </c>
      <c r="AC89" s="150">
        <f t="shared" si="22"/>
        <v>0</v>
      </c>
      <c r="AD89" s="150">
        <f t="shared" si="23"/>
        <v>0</v>
      </c>
      <c r="AE89" s="168"/>
      <c r="AF89" s="168"/>
      <c r="AG89" s="168"/>
      <c r="AH89" s="168"/>
      <c r="AI89" s="168"/>
      <c r="AJ89" s="168"/>
      <c r="AK89" s="168"/>
      <c r="AL89" s="168"/>
    </row>
    <row r="90" spans="1:38" s="26" customFormat="1" ht="45.75" customHeight="1" x14ac:dyDescent="0.2">
      <c r="A90" s="49" t="str">
        <f t="shared" si="14"/>
        <v/>
      </c>
      <c r="B90" s="23" t="s">
        <v>86</v>
      </c>
      <c r="C90" s="170" t="s">
        <v>243</v>
      </c>
      <c r="D90" s="170" t="s">
        <v>251</v>
      </c>
      <c r="E90" s="23">
        <v>1</v>
      </c>
      <c r="F90" s="25"/>
      <c r="G90" s="50"/>
      <c r="H90" s="50"/>
      <c r="I90" s="46"/>
      <c r="J90" s="100">
        <f t="shared" si="24"/>
        <v>0</v>
      </c>
      <c r="K90" s="100"/>
      <c r="L90" s="100"/>
      <c r="M90" s="100">
        <f t="shared" si="25"/>
        <v>0</v>
      </c>
      <c r="N90" s="100">
        <f t="shared" si="26"/>
        <v>0</v>
      </c>
      <c r="O90" s="100">
        <f t="shared" si="27"/>
        <v>0</v>
      </c>
      <c r="P90" s="100"/>
      <c r="Q90" s="100"/>
      <c r="R90" s="100"/>
      <c r="S90" s="100"/>
      <c r="T90" s="100"/>
      <c r="U90" s="100"/>
      <c r="V90" s="100">
        <f t="shared" si="15"/>
        <v>0</v>
      </c>
      <c r="W90" s="100">
        <f t="shared" si="16"/>
        <v>0</v>
      </c>
      <c r="X90" s="100">
        <f t="shared" si="17"/>
        <v>0</v>
      </c>
      <c r="Y90" s="150">
        <f t="shared" si="18"/>
        <v>0</v>
      </c>
      <c r="Z90" s="150">
        <f t="shared" si="19"/>
        <v>0</v>
      </c>
      <c r="AA90" s="150">
        <f t="shared" si="20"/>
        <v>0</v>
      </c>
      <c r="AB90" s="150">
        <f t="shared" si="21"/>
        <v>0</v>
      </c>
      <c r="AC90" s="150">
        <f t="shared" si="22"/>
        <v>0</v>
      </c>
      <c r="AD90" s="150">
        <f t="shared" si="23"/>
        <v>0</v>
      </c>
      <c r="AE90" s="168"/>
      <c r="AF90" s="168"/>
      <c r="AG90" s="168"/>
      <c r="AH90" s="168"/>
      <c r="AI90" s="168"/>
      <c r="AJ90" s="168"/>
      <c r="AK90" s="168"/>
      <c r="AL90" s="168"/>
    </row>
    <row r="91" spans="1:38" s="26" customFormat="1" ht="45.75" customHeight="1" x14ac:dyDescent="0.2">
      <c r="A91" s="49" t="str">
        <f t="shared" si="14"/>
        <v/>
      </c>
      <c r="B91" s="23" t="s">
        <v>87</v>
      </c>
      <c r="C91" s="170" t="s">
        <v>243</v>
      </c>
      <c r="D91" s="170" t="s">
        <v>252</v>
      </c>
      <c r="E91" s="23">
        <v>1</v>
      </c>
      <c r="F91" s="25"/>
      <c r="G91" s="50"/>
      <c r="H91" s="50"/>
      <c r="I91" s="46"/>
      <c r="J91" s="100">
        <f t="shared" si="24"/>
        <v>0</v>
      </c>
      <c r="K91" s="100"/>
      <c r="L91" s="100"/>
      <c r="M91" s="100">
        <f t="shared" si="25"/>
        <v>0</v>
      </c>
      <c r="N91" s="100">
        <f t="shared" si="26"/>
        <v>0</v>
      </c>
      <c r="O91" s="100">
        <f t="shared" si="27"/>
        <v>0</v>
      </c>
      <c r="P91" s="100"/>
      <c r="Q91" s="100"/>
      <c r="R91" s="100"/>
      <c r="S91" s="100"/>
      <c r="T91" s="100"/>
      <c r="U91" s="100"/>
      <c r="V91" s="100">
        <f t="shared" si="15"/>
        <v>0</v>
      </c>
      <c r="W91" s="100">
        <f t="shared" si="16"/>
        <v>0</v>
      </c>
      <c r="X91" s="100">
        <f t="shared" si="17"/>
        <v>0</v>
      </c>
      <c r="Y91" s="150">
        <f t="shared" si="18"/>
        <v>0</v>
      </c>
      <c r="Z91" s="150">
        <f t="shared" si="19"/>
        <v>0</v>
      </c>
      <c r="AA91" s="150">
        <f t="shared" si="20"/>
        <v>0</v>
      </c>
      <c r="AB91" s="150">
        <f t="shared" si="21"/>
        <v>0</v>
      </c>
      <c r="AC91" s="150">
        <f t="shared" si="22"/>
        <v>0</v>
      </c>
      <c r="AD91" s="150">
        <f t="shared" si="23"/>
        <v>0</v>
      </c>
      <c r="AE91" s="168"/>
      <c r="AF91" s="168"/>
      <c r="AG91" s="168"/>
      <c r="AH91" s="168"/>
      <c r="AI91" s="168"/>
      <c r="AJ91" s="168"/>
      <c r="AK91" s="168"/>
      <c r="AL91" s="168"/>
    </row>
    <row r="92" spans="1:38" s="26" customFormat="1" ht="60.75" customHeight="1" x14ac:dyDescent="0.2">
      <c r="A92" s="49" t="str">
        <f t="shared" si="14"/>
        <v/>
      </c>
      <c r="B92" s="23" t="s">
        <v>88</v>
      </c>
      <c r="C92" s="170" t="s">
        <v>243</v>
      </c>
      <c r="D92" s="170" t="s">
        <v>253</v>
      </c>
      <c r="E92" s="23">
        <v>1</v>
      </c>
      <c r="F92" s="25"/>
      <c r="G92" s="50"/>
      <c r="H92" s="50"/>
      <c r="I92" s="46"/>
      <c r="J92" s="100">
        <f t="shared" si="24"/>
        <v>0</v>
      </c>
      <c r="K92" s="100"/>
      <c r="L92" s="100"/>
      <c r="M92" s="100">
        <f t="shared" si="25"/>
        <v>0</v>
      </c>
      <c r="N92" s="100">
        <f t="shared" si="26"/>
        <v>0</v>
      </c>
      <c r="O92" s="100">
        <f t="shared" si="27"/>
        <v>0</v>
      </c>
      <c r="P92" s="100"/>
      <c r="Q92" s="100"/>
      <c r="R92" s="100"/>
      <c r="S92" s="100"/>
      <c r="T92" s="100"/>
      <c r="U92" s="100"/>
      <c r="V92" s="100">
        <f t="shared" si="15"/>
        <v>0</v>
      </c>
      <c r="W92" s="100">
        <f t="shared" si="16"/>
        <v>0</v>
      </c>
      <c r="X92" s="100">
        <f t="shared" si="17"/>
        <v>0</v>
      </c>
      <c r="Y92" s="150">
        <f t="shared" si="18"/>
        <v>0</v>
      </c>
      <c r="Z92" s="150">
        <f t="shared" si="19"/>
        <v>0</v>
      </c>
      <c r="AA92" s="150">
        <f t="shared" si="20"/>
        <v>0</v>
      </c>
      <c r="AB92" s="150">
        <f t="shared" si="21"/>
        <v>0</v>
      </c>
      <c r="AC92" s="150">
        <f t="shared" si="22"/>
        <v>0</v>
      </c>
      <c r="AD92" s="150">
        <f t="shared" si="23"/>
        <v>0</v>
      </c>
      <c r="AE92" s="168"/>
      <c r="AF92" s="168"/>
      <c r="AG92" s="168"/>
      <c r="AH92" s="168"/>
      <c r="AI92" s="168"/>
      <c r="AJ92" s="168"/>
      <c r="AK92" s="168"/>
      <c r="AL92" s="168"/>
    </row>
    <row r="93" spans="1:38" s="26" customFormat="1" ht="47.25" customHeight="1" x14ac:dyDescent="0.2">
      <c r="A93" s="49" t="str">
        <f t="shared" si="14"/>
        <v/>
      </c>
      <c r="B93" s="29" t="s">
        <v>89</v>
      </c>
      <c r="C93" s="175" t="s">
        <v>254</v>
      </c>
      <c r="D93" s="174" t="s">
        <v>257</v>
      </c>
      <c r="E93" s="29">
        <v>1</v>
      </c>
      <c r="F93" s="30"/>
      <c r="G93" s="50"/>
      <c r="H93" s="50"/>
      <c r="I93" s="46"/>
      <c r="J93" s="100">
        <f t="shared" si="24"/>
        <v>0</v>
      </c>
      <c r="K93" s="100"/>
      <c r="L93" s="100"/>
      <c r="M93" s="100">
        <f t="shared" si="25"/>
        <v>0</v>
      </c>
      <c r="N93" s="100">
        <f t="shared" si="26"/>
        <v>0</v>
      </c>
      <c r="O93" s="100">
        <f t="shared" si="27"/>
        <v>0</v>
      </c>
      <c r="P93" s="100"/>
      <c r="Q93" s="100"/>
      <c r="R93" s="100"/>
      <c r="S93" s="100"/>
      <c r="T93" s="100"/>
      <c r="U93" s="100"/>
      <c r="V93" s="100">
        <f t="shared" si="15"/>
        <v>0</v>
      </c>
      <c r="W93" s="100">
        <f t="shared" si="16"/>
        <v>0</v>
      </c>
      <c r="X93" s="100">
        <f t="shared" si="17"/>
        <v>0</v>
      </c>
      <c r="Y93" s="150">
        <f t="shared" si="18"/>
        <v>0</v>
      </c>
      <c r="Z93" s="150">
        <f t="shared" si="19"/>
        <v>0</v>
      </c>
      <c r="AA93" s="150">
        <f t="shared" si="20"/>
        <v>0</v>
      </c>
      <c r="AB93" s="150">
        <f t="shared" si="21"/>
        <v>0</v>
      </c>
      <c r="AC93" s="150">
        <f t="shared" si="22"/>
        <v>0</v>
      </c>
      <c r="AD93" s="150">
        <f t="shared" si="23"/>
        <v>0</v>
      </c>
      <c r="AE93" s="168"/>
      <c r="AF93" s="168"/>
      <c r="AG93" s="168"/>
      <c r="AH93" s="168"/>
      <c r="AI93" s="168"/>
      <c r="AJ93" s="168"/>
      <c r="AK93" s="168"/>
      <c r="AL93" s="168"/>
    </row>
    <row r="94" spans="1:38" s="26" customFormat="1" ht="45.75" customHeight="1" x14ac:dyDescent="0.2">
      <c r="A94" s="49" t="str">
        <f t="shared" si="14"/>
        <v/>
      </c>
      <c r="B94" s="29" t="s">
        <v>90</v>
      </c>
      <c r="C94" s="174" t="s">
        <v>255</v>
      </c>
      <c r="D94" s="174" t="s">
        <v>258</v>
      </c>
      <c r="E94" s="29">
        <v>2</v>
      </c>
      <c r="F94" s="30"/>
      <c r="G94" s="50"/>
      <c r="H94" s="50"/>
      <c r="I94" s="46"/>
      <c r="J94" s="100"/>
      <c r="K94" s="100">
        <f>IF((G94&lt;&gt;""),($G$2*E94),IF((H94&lt;&gt;""),($H$2*E94),IF((I94&lt;&gt;""),($I$2*E94),0)))</f>
        <v>0</v>
      </c>
      <c r="L94" s="100"/>
      <c r="M94" s="100"/>
      <c r="N94" s="100"/>
      <c r="O94" s="100"/>
      <c r="P94" s="100">
        <f>IF((G94&lt;&gt;""),($G$2*E94),0)</f>
        <v>0</v>
      </c>
      <c r="Q94" s="100">
        <f>IF((H94&lt;&gt;""),($H$2*E94),IF((I94&lt;&gt;""),($I$2*E94),0))</f>
        <v>0</v>
      </c>
      <c r="R94" s="100">
        <f>IF((I94&lt;&gt;""),($I$2*E94),0)</f>
        <v>0</v>
      </c>
      <c r="S94" s="100"/>
      <c r="T94" s="100"/>
      <c r="U94" s="100"/>
      <c r="V94" s="100">
        <f t="shared" si="15"/>
        <v>0</v>
      </c>
      <c r="W94" s="100">
        <f t="shared" si="16"/>
        <v>0</v>
      </c>
      <c r="X94" s="100">
        <f t="shared" si="17"/>
        <v>0</v>
      </c>
      <c r="Y94" s="150">
        <f t="shared" si="18"/>
        <v>0</v>
      </c>
      <c r="Z94" s="150">
        <f t="shared" si="19"/>
        <v>0</v>
      </c>
      <c r="AA94" s="150">
        <f t="shared" si="20"/>
        <v>0</v>
      </c>
      <c r="AB94" s="150">
        <f t="shared" si="21"/>
        <v>0</v>
      </c>
      <c r="AC94" s="150">
        <f t="shared" si="22"/>
        <v>0</v>
      </c>
      <c r="AD94" s="150">
        <f t="shared" si="23"/>
        <v>0</v>
      </c>
      <c r="AE94" s="168"/>
      <c r="AF94" s="168"/>
      <c r="AG94" s="168"/>
      <c r="AH94" s="168"/>
      <c r="AI94" s="168"/>
      <c r="AJ94" s="168"/>
      <c r="AK94" s="168"/>
      <c r="AL94" s="168"/>
    </row>
    <row r="95" spans="1:38" s="26" customFormat="1" ht="45.75" customHeight="1" x14ac:dyDescent="0.2">
      <c r="A95" s="49" t="str">
        <f t="shared" si="14"/>
        <v/>
      </c>
      <c r="B95" s="29" t="s">
        <v>91</v>
      </c>
      <c r="C95" s="174" t="s">
        <v>255</v>
      </c>
      <c r="D95" s="174" t="s">
        <v>259</v>
      </c>
      <c r="E95" s="29">
        <v>2</v>
      </c>
      <c r="F95" s="30"/>
      <c r="G95" s="50"/>
      <c r="H95" s="50"/>
      <c r="I95" s="46"/>
      <c r="J95" s="100"/>
      <c r="K95" s="100">
        <f>IF((G95&lt;&gt;""),($G$2*E95),IF((H95&lt;&gt;""),($H$2*E95),IF((I95&lt;&gt;""),($I$2*E95),0)))</f>
        <v>0</v>
      </c>
      <c r="L95" s="100"/>
      <c r="M95" s="100"/>
      <c r="N95" s="100"/>
      <c r="O95" s="100"/>
      <c r="P95" s="100">
        <f>IF((G95&lt;&gt;""),($G$2*E95),0)</f>
        <v>0</v>
      </c>
      <c r="Q95" s="100">
        <f>IF((H95&lt;&gt;""),($H$2*E95),IF((I95&lt;&gt;""),($I$2*E95),0))</f>
        <v>0</v>
      </c>
      <c r="R95" s="100">
        <f>IF((I95&lt;&gt;""),($I$2*E95),0)</f>
        <v>0</v>
      </c>
      <c r="S95" s="100"/>
      <c r="T95" s="100"/>
      <c r="U95" s="100"/>
      <c r="V95" s="100">
        <f t="shared" si="15"/>
        <v>0</v>
      </c>
      <c r="W95" s="100">
        <f t="shared" si="16"/>
        <v>0</v>
      </c>
      <c r="X95" s="100">
        <f t="shared" si="17"/>
        <v>0</v>
      </c>
      <c r="Y95" s="150">
        <f t="shared" si="18"/>
        <v>0</v>
      </c>
      <c r="Z95" s="150">
        <f t="shared" si="19"/>
        <v>0</v>
      </c>
      <c r="AA95" s="150">
        <f t="shared" si="20"/>
        <v>0</v>
      </c>
      <c r="AB95" s="150">
        <f t="shared" si="21"/>
        <v>0</v>
      </c>
      <c r="AC95" s="150">
        <f t="shared" si="22"/>
        <v>0</v>
      </c>
      <c r="AD95" s="150">
        <f t="shared" si="23"/>
        <v>0</v>
      </c>
      <c r="AE95" s="168"/>
      <c r="AF95" s="168"/>
      <c r="AG95" s="168"/>
      <c r="AH95" s="168"/>
      <c r="AI95" s="168"/>
      <c r="AJ95" s="168"/>
      <c r="AK95" s="168"/>
      <c r="AL95" s="168"/>
    </row>
    <row r="96" spans="1:38" s="26" customFormat="1" ht="45.75" customHeight="1" x14ac:dyDescent="0.2">
      <c r="A96" s="49" t="str">
        <f t="shared" si="14"/>
        <v/>
      </c>
      <c r="B96" s="29" t="s">
        <v>92</v>
      </c>
      <c r="C96" s="174" t="s">
        <v>255</v>
      </c>
      <c r="D96" s="174" t="s">
        <v>260</v>
      </c>
      <c r="E96" s="29">
        <v>2</v>
      </c>
      <c r="F96" s="30"/>
      <c r="G96" s="50"/>
      <c r="H96" s="50"/>
      <c r="I96" s="46"/>
      <c r="J96" s="100"/>
      <c r="K96" s="100">
        <f>IF((G96&lt;&gt;""),($G$2*E96),IF((H96&lt;&gt;""),($H$2*E96),IF((I96&lt;&gt;""),($I$2*E96),0)))</f>
        <v>0</v>
      </c>
      <c r="L96" s="100"/>
      <c r="M96" s="100"/>
      <c r="N96" s="100"/>
      <c r="O96" s="100"/>
      <c r="P96" s="100">
        <f>IF((G96&lt;&gt;""),($G$2*E96),0)</f>
        <v>0</v>
      </c>
      <c r="Q96" s="100">
        <f>IF((H96&lt;&gt;""),($H$2*E96),IF((I96&lt;&gt;""),($I$2*E96),0))</f>
        <v>0</v>
      </c>
      <c r="R96" s="100">
        <f>IF((I96&lt;&gt;""),($I$2*E96),0)</f>
        <v>0</v>
      </c>
      <c r="S96" s="100"/>
      <c r="T96" s="100"/>
      <c r="U96" s="100"/>
      <c r="V96" s="100">
        <f t="shared" si="15"/>
        <v>0</v>
      </c>
      <c r="W96" s="100">
        <f t="shared" si="16"/>
        <v>0</v>
      </c>
      <c r="X96" s="100">
        <f t="shared" si="17"/>
        <v>0</v>
      </c>
      <c r="Y96" s="150">
        <f t="shared" si="18"/>
        <v>0</v>
      </c>
      <c r="Z96" s="150">
        <f t="shared" si="19"/>
        <v>0</v>
      </c>
      <c r="AA96" s="150">
        <f>IF(E96=2,IF(I96&lt;&gt;"",1,0),0)</f>
        <v>0</v>
      </c>
      <c r="AB96" s="150">
        <f t="shared" si="21"/>
        <v>0</v>
      </c>
      <c r="AC96" s="150">
        <f t="shared" si="22"/>
        <v>0</v>
      </c>
      <c r="AD96" s="150">
        <f t="shared" si="23"/>
        <v>0</v>
      </c>
      <c r="AE96" s="168"/>
      <c r="AF96" s="168"/>
      <c r="AG96" s="168"/>
      <c r="AH96" s="168"/>
      <c r="AI96" s="168"/>
      <c r="AJ96" s="168"/>
      <c r="AK96" s="168"/>
      <c r="AL96" s="168"/>
    </row>
    <row r="97" spans="1:38" s="26" customFormat="1" ht="45.75" customHeight="1" x14ac:dyDescent="0.2">
      <c r="A97" s="49" t="str">
        <f t="shared" si="14"/>
        <v/>
      </c>
      <c r="B97" s="29" t="s">
        <v>93</v>
      </c>
      <c r="C97" s="174" t="s">
        <v>255</v>
      </c>
      <c r="D97" s="174" t="s">
        <v>261</v>
      </c>
      <c r="E97" s="29">
        <v>2</v>
      </c>
      <c r="F97" s="30"/>
      <c r="G97" s="50"/>
      <c r="H97" s="50"/>
      <c r="I97" s="46"/>
      <c r="J97" s="100"/>
      <c r="K97" s="100">
        <f>IF((G97&lt;&gt;""),($G$2*E97),IF((H97&lt;&gt;""),($H$2*E97),IF((I97&lt;&gt;""),($I$2*E97),0)))</f>
        <v>0</v>
      </c>
      <c r="L97" s="100"/>
      <c r="M97" s="100"/>
      <c r="N97" s="100"/>
      <c r="O97" s="100"/>
      <c r="P97" s="100">
        <f>IF((G97&lt;&gt;""),($G$2*E97),0)</f>
        <v>0</v>
      </c>
      <c r="Q97" s="100">
        <f>IF((H97&lt;&gt;""),($H$2*E97),IF((I97&lt;&gt;""),($I$2*E97),0))</f>
        <v>0</v>
      </c>
      <c r="R97" s="100">
        <f>IF((I97&lt;&gt;""),($I$2*E97),0)</f>
        <v>0</v>
      </c>
      <c r="S97" s="100"/>
      <c r="T97" s="100"/>
      <c r="U97" s="100"/>
      <c r="V97" s="100">
        <f t="shared" si="15"/>
        <v>0</v>
      </c>
      <c r="W97" s="100">
        <f t="shared" si="16"/>
        <v>0</v>
      </c>
      <c r="X97" s="100">
        <f t="shared" si="17"/>
        <v>0</v>
      </c>
      <c r="Y97" s="150">
        <f t="shared" si="18"/>
        <v>0</v>
      </c>
      <c r="Z97" s="150">
        <f t="shared" si="19"/>
        <v>0</v>
      </c>
      <c r="AA97" s="150">
        <f t="shared" si="20"/>
        <v>0</v>
      </c>
      <c r="AB97" s="150">
        <f t="shared" si="21"/>
        <v>0</v>
      </c>
      <c r="AC97" s="150">
        <f t="shared" si="22"/>
        <v>0</v>
      </c>
      <c r="AD97" s="150">
        <f t="shared" si="23"/>
        <v>0</v>
      </c>
      <c r="AE97" s="168"/>
      <c r="AF97" s="168"/>
      <c r="AG97" s="168"/>
      <c r="AH97" s="168"/>
      <c r="AI97" s="168"/>
      <c r="AJ97" s="168"/>
      <c r="AK97" s="168"/>
      <c r="AL97" s="168"/>
    </row>
    <row r="98" spans="1:38" s="26" customFormat="1" ht="45.75" customHeight="1" x14ac:dyDescent="0.2">
      <c r="A98" s="49" t="str">
        <f t="shared" si="14"/>
        <v/>
      </c>
      <c r="B98" s="29" t="s">
        <v>94</v>
      </c>
      <c r="C98" s="174" t="s">
        <v>255</v>
      </c>
      <c r="D98" s="174" t="s">
        <v>262</v>
      </c>
      <c r="E98" s="29">
        <v>2</v>
      </c>
      <c r="F98" s="30"/>
      <c r="G98" s="50"/>
      <c r="H98" s="50"/>
      <c r="I98" s="46"/>
      <c r="J98" s="100"/>
      <c r="K98" s="100">
        <f>IF((G98&lt;&gt;""),($G$2*E98),IF((H98&lt;&gt;""),($H$2*E98),IF((I98&lt;&gt;""),($I$2*E98),0)))</f>
        <v>0</v>
      </c>
      <c r="L98" s="100"/>
      <c r="M98" s="100"/>
      <c r="N98" s="100"/>
      <c r="O98" s="100"/>
      <c r="P98" s="100">
        <f>IF((G98&lt;&gt;""),($G$2*E98),0)</f>
        <v>0</v>
      </c>
      <c r="Q98" s="100">
        <f>IF((H98&lt;&gt;""),($H$2*E98),IF((I98&lt;&gt;""),($I$2*E98),0))</f>
        <v>0</v>
      </c>
      <c r="R98" s="100">
        <f>IF((I98&lt;&gt;""),($I$2*E98),0)</f>
        <v>0</v>
      </c>
      <c r="S98" s="100"/>
      <c r="T98" s="100"/>
      <c r="U98" s="100"/>
      <c r="V98" s="100">
        <f t="shared" si="15"/>
        <v>0</v>
      </c>
      <c r="W98" s="100">
        <f t="shared" si="16"/>
        <v>0</v>
      </c>
      <c r="X98" s="100">
        <f t="shared" si="17"/>
        <v>0</v>
      </c>
      <c r="Y98" s="150">
        <f t="shared" si="18"/>
        <v>0</v>
      </c>
      <c r="Z98" s="150">
        <f t="shared" si="19"/>
        <v>0</v>
      </c>
      <c r="AA98" s="150">
        <f t="shared" si="20"/>
        <v>0</v>
      </c>
      <c r="AB98" s="150">
        <f t="shared" si="21"/>
        <v>0</v>
      </c>
      <c r="AC98" s="150">
        <f t="shared" si="22"/>
        <v>0</v>
      </c>
      <c r="AD98" s="150">
        <f t="shared" si="23"/>
        <v>0</v>
      </c>
      <c r="AE98" s="168"/>
      <c r="AF98" s="168"/>
      <c r="AG98" s="168"/>
      <c r="AH98" s="168"/>
      <c r="AI98" s="168"/>
      <c r="AJ98" s="168"/>
      <c r="AK98" s="168"/>
      <c r="AL98" s="168"/>
    </row>
    <row r="99" spans="1:38" s="26" customFormat="1" ht="45.75" customHeight="1" x14ac:dyDescent="0.2">
      <c r="A99" s="49" t="str">
        <f t="shared" si="14"/>
        <v/>
      </c>
      <c r="B99" s="29" t="s">
        <v>95</v>
      </c>
      <c r="C99" s="174" t="s">
        <v>255</v>
      </c>
      <c r="D99" s="174" t="s">
        <v>263</v>
      </c>
      <c r="E99" s="29">
        <v>3</v>
      </c>
      <c r="F99" s="30"/>
      <c r="G99" s="50"/>
      <c r="H99" s="50"/>
      <c r="I99" s="46"/>
      <c r="J99" s="100"/>
      <c r="K99" s="100"/>
      <c r="L99" s="100">
        <f>IF((G99&lt;&gt;""),($G$2*E99),IF((H99&lt;&gt;""),($H$2*E99),IF((I99&lt;&gt;""),($I$2*E99),0)))</f>
        <v>0</v>
      </c>
      <c r="M99" s="100"/>
      <c r="N99" s="100"/>
      <c r="O99" s="100"/>
      <c r="P99" s="100"/>
      <c r="Q99" s="100"/>
      <c r="R99" s="100"/>
      <c r="S99" s="100">
        <f>IF((G99&lt;&gt;""),($G$2*E99),0)</f>
        <v>0</v>
      </c>
      <c r="T99" s="100">
        <f>IF((H99&lt;&gt;""),($H$2*E99),IF((I99&lt;&gt;""),($I$2*E99),0))</f>
        <v>0</v>
      </c>
      <c r="U99" s="100">
        <f>IF((I99&lt;&gt;""),($I$2*E99),0)</f>
        <v>0</v>
      </c>
      <c r="V99" s="100">
        <f t="shared" si="15"/>
        <v>0</v>
      </c>
      <c r="W99" s="100">
        <f t="shared" si="16"/>
        <v>0</v>
      </c>
      <c r="X99" s="100">
        <f t="shared" si="17"/>
        <v>0</v>
      </c>
      <c r="Y99" s="150">
        <f t="shared" si="18"/>
        <v>0</v>
      </c>
      <c r="Z99" s="150">
        <f t="shared" si="19"/>
        <v>0</v>
      </c>
      <c r="AA99" s="150">
        <f t="shared" si="20"/>
        <v>0</v>
      </c>
      <c r="AB99" s="150">
        <f t="shared" si="21"/>
        <v>0</v>
      </c>
      <c r="AC99" s="150">
        <f t="shared" si="22"/>
        <v>0</v>
      </c>
      <c r="AD99" s="150">
        <f t="shared" si="23"/>
        <v>0</v>
      </c>
      <c r="AE99" s="168"/>
      <c r="AF99" s="168"/>
      <c r="AG99" s="168"/>
      <c r="AH99" s="168"/>
      <c r="AI99" s="168"/>
      <c r="AJ99" s="168"/>
      <c r="AK99" s="168"/>
      <c r="AL99" s="168"/>
    </row>
    <row r="100" spans="1:38" s="26" customFormat="1" ht="45.75" customHeight="1" x14ac:dyDescent="0.2">
      <c r="A100" s="49" t="str">
        <f t="shared" si="14"/>
        <v/>
      </c>
      <c r="B100" s="29" t="s">
        <v>96</v>
      </c>
      <c r="C100" s="174" t="s">
        <v>256</v>
      </c>
      <c r="D100" s="174" t="s">
        <v>264</v>
      </c>
      <c r="E100" s="29">
        <v>1</v>
      </c>
      <c r="F100" s="30"/>
      <c r="G100" s="50"/>
      <c r="H100" s="50"/>
      <c r="I100" s="46"/>
      <c r="J100" s="100">
        <f t="shared" si="24"/>
        <v>0</v>
      </c>
      <c r="K100" s="100"/>
      <c r="L100" s="100"/>
      <c r="M100" s="100">
        <f t="shared" si="25"/>
        <v>0</v>
      </c>
      <c r="N100" s="100">
        <f t="shared" si="26"/>
        <v>0</v>
      </c>
      <c r="O100" s="100">
        <f t="shared" si="27"/>
        <v>0</v>
      </c>
      <c r="P100" s="100"/>
      <c r="Q100" s="100"/>
      <c r="R100" s="100"/>
      <c r="S100" s="100"/>
      <c r="T100" s="100"/>
      <c r="U100" s="100"/>
      <c r="V100" s="100">
        <f t="shared" si="15"/>
        <v>0</v>
      </c>
      <c r="W100" s="100">
        <f t="shared" si="16"/>
        <v>0</v>
      </c>
      <c r="X100" s="100">
        <f t="shared" si="17"/>
        <v>0</v>
      </c>
      <c r="Y100" s="150">
        <f t="shared" si="18"/>
        <v>0</v>
      </c>
      <c r="Z100" s="150">
        <f t="shared" si="19"/>
        <v>0</v>
      </c>
      <c r="AA100" s="150">
        <f t="shared" si="20"/>
        <v>0</v>
      </c>
      <c r="AB100" s="150">
        <f t="shared" si="21"/>
        <v>0</v>
      </c>
      <c r="AC100" s="150">
        <f t="shared" si="22"/>
        <v>0</v>
      </c>
      <c r="AD100" s="150">
        <f t="shared" si="23"/>
        <v>0</v>
      </c>
      <c r="AE100" s="168"/>
      <c r="AF100" s="168"/>
      <c r="AG100" s="168"/>
      <c r="AH100" s="168"/>
      <c r="AI100" s="168"/>
      <c r="AJ100" s="168"/>
      <c r="AK100" s="168"/>
      <c r="AL100" s="168"/>
    </row>
    <row r="101" spans="1:38" s="26" customFormat="1" ht="45.75" customHeight="1" x14ac:dyDescent="0.2">
      <c r="A101" s="49" t="str">
        <f t="shared" si="14"/>
        <v/>
      </c>
      <c r="B101" s="29" t="s">
        <v>97</v>
      </c>
      <c r="C101" s="174" t="s">
        <v>256</v>
      </c>
      <c r="D101" s="174" t="s">
        <v>265</v>
      </c>
      <c r="E101" s="29">
        <v>2</v>
      </c>
      <c r="F101" s="30"/>
      <c r="G101" s="50"/>
      <c r="H101" s="50"/>
      <c r="I101" s="46"/>
      <c r="J101" s="100"/>
      <c r="K101" s="100">
        <f>IF((G101&lt;&gt;""),($G$2*E101),IF((H101&lt;&gt;""),($H$2*E101),IF((I101&lt;&gt;""),($I$2*E101),0)))</f>
        <v>0</v>
      </c>
      <c r="L101" s="100"/>
      <c r="M101" s="100"/>
      <c r="N101" s="100"/>
      <c r="O101" s="100"/>
      <c r="P101" s="100">
        <f>IF((G101&lt;&gt;""),($G$2*E101),0)</f>
        <v>0</v>
      </c>
      <c r="Q101" s="100">
        <f>IF((H101&lt;&gt;""),($H$2*E101),IF((I101&lt;&gt;""),($I$2*E101),0))</f>
        <v>0</v>
      </c>
      <c r="R101" s="100">
        <f>IF((I101&lt;&gt;""),($I$2*E101),0)</f>
        <v>0</v>
      </c>
      <c r="S101" s="100"/>
      <c r="T101" s="100"/>
      <c r="U101" s="100"/>
      <c r="V101" s="100">
        <f t="shared" si="15"/>
        <v>0</v>
      </c>
      <c r="W101" s="100">
        <f t="shared" si="16"/>
        <v>0</v>
      </c>
      <c r="X101" s="100">
        <f t="shared" si="17"/>
        <v>0</v>
      </c>
      <c r="Y101" s="150">
        <f t="shared" si="18"/>
        <v>0</v>
      </c>
      <c r="Z101" s="150">
        <f t="shared" si="19"/>
        <v>0</v>
      </c>
      <c r="AA101" s="150">
        <f t="shared" si="20"/>
        <v>0</v>
      </c>
      <c r="AB101" s="150">
        <f t="shared" si="21"/>
        <v>0</v>
      </c>
      <c r="AC101" s="150">
        <f t="shared" si="22"/>
        <v>0</v>
      </c>
      <c r="AD101" s="150">
        <f t="shared" si="23"/>
        <v>0</v>
      </c>
      <c r="AE101" s="168"/>
      <c r="AF101" s="168"/>
      <c r="AG101" s="168"/>
      <c r="AH101" s="168"/>
      <c r="AI101" s="168"/>
      <c r="AJ101" s="168"/>
      <c r="AK101" s="168"/>
      <c r="AL101" s="168"/>
    </row>
    <row r="102" spans="1:38" s="26" customFormat="1" ht="45.75" customHeight="1" x14ac:dyDescent="0.2">
      <c r="A102" s="49" t="str">
        <f t="shared" si="14"/>
        <v/>
      </c>
      <c r="B102" s="29" t="s">
        <v>98</v>
      </c>
      <c r="C102" s="174" t="s">
        <v>256</v>
      </c>
      <c r="D102" s="174" t="s">
        <v>266</v>
      </c>
      <c r="E102" s="29">
        <v>2</v>
      </c>
      <c r="F102" s="30"/>
      <c r="G102" s="50"/>
      <c r="H102" s="50"/>
      <c r="I102" s="46"/>
      <c r="J102" s="100"/>
      <c r="K102" s="100">
        <f>IF((G102&lt;&gt;""),($G$2*E102),IF((H102&lt;&gt;""),($H$2*E102),IF((I102&lt;&gt;""),($I$2*E102),0)))</f>
        <v>0</v>
      </c>
      <c r="L102" s="100"/>
      <c r="M102" s="100"/>
      <c r="N102" s="100"/>
      <c r="O102" s="100"/>
      <c r="P102" s="100">
        <f>IF((G102&lt;&gt;""),($G$2*E102),0)</f>
        <v>0</v>
      </c>
      <c r="Q102" s="100">
        <f>IF((H102&lt;&gt;""),($H$2*E102),IF((I102&lt;&gt;""),($I$2*E102),0))</f>
        <v>0</v>
      </c>
      <c r="R102" s="100">
        <f>IF((I102&lt;&gt;""),($I$2*E102),0)</f>
        <v>0</v>
      </c>
      <c r="S102" s="100"/>
      <c r="T102" s="100"/>
      <c r="U102" s="100"/>
      <c r="V102" s="100">
        <f t="shared" si="15"/>
        <v>0</v>
      </c>
      <c r="W102" s="100">
        <f t="shared" si="16"/>
        <v>0</v>
      </c>
      <c r="X102" s="100">
        <f t="shared" si="17"/>
        <v>0</v>
      </c>
      <c r="Y102" s="150">
        <f t="shared" si="18"/>
        <v>0</v>
      </c>
      <c r="Z102" s="150">
        <f t="shared" si="19"/>
        <v>0</v>
      </c>
      <c r="AA102" s="150">
        <f t="shared" si="20"/>
        <v>0</v>
      </c>
      <c r="AB102" s="150">
        <f t="shared" si="21"/>
        <v>0</v>
      </c>
      <c r="AC102" s="150">
        <f t="shared" si="22"/>
        <v>0</v>
      </c>
      <c r="AD102" s="150">
        <f t="shared" si="23"/>
        <v>0</v>
      </c>
      <c r="AE102" s="168"/>
      <c r="AF102" s="168"/>
      <c r="AG102" s="168"/>
      <c r="AH102" s="168"/>
      <c r="AI102" s="168"/>
      <c r="AJ102" s="168"/>
      <c r="AK102" s="168"/>
      <c r="AL102" s="168"/>
    </row>
    <row r="103" spans="1:38" s="26" customFormat="1" ht="16.5" customHeight="1" x14ac:dyDescent="0.2">
      <c r="A103" s="49" t="str">
        <f t="shared" si="14"/>
        <v/>
      </c>
      <c r="B103" s="31" t="s">
        <v>99</v>
      </c>
      <c r="C103" s="176" t="s">
        <v>267</v>
      </c>
      <c r="D103" s="177" t="s">
        <v>268</v>
      </c>
      <c r="E103" s="31">
        <v>1</v>
      </c>
      <c r="F103" s="32"/>
      <c r="G103" s="50"/>
      <c r="H103" s="50"/>
      <c r="I103" s="46"/>
      <c r="J103" s="100">
        <f t="shared" si="24"/>
        <v>0</v>
      </c>
      <c r="K103" s="100"/>
      <c r="L103" s="100"/>
      <c r="M103" s="100">
        <f t="shared" si="25"/>
        <v>0</v>
      </c>
      <c r="N103" s="100">
        <f t="shared" si="26"/>
        <v>0</v>
      </c>
      <c r="O103" s="100">
        <f t="shared" si="27"/>
        <v>0</v>
      </c>
      <c r="P103" s="100"/>
      <c r="Q103" s="100"/>
      <c r="R103" s="100"/>
      <c r="S103" s="100"/>
      <c r="T103" s="100"/>
      <c r="U103" s="100"/>
      <c r="V103" s="100">
        <f t="shared" si="15"/>
        <v>0</v>
      </c>
      <c r="W103" s="100">
        <f t="shared" si="16"/>
        <v>0</v>
      </c>
      <c r="X103" s="100">
        <f t="shared" si="17"/>
        <v>0</v>
      </c>
      <c r="Y103" s="150">
        <f t="shared" si="18"/>
        <v>0</v>
      </c>
      <c r="Z103" s="150">
        <f t="shared" si="19"/>
        <v>0</v>
      </c>
      <c r="AA103" s="150">
        <f t="shared" si="20"/>
        <v>0</v>
      </c>
      <c r="AB103" s="150">
        <f t="shared" si="21"/>
        <v>0</v>
      </c>
      <c r="AC103" s="150">
        <f t="shared" si="22"/>
        <v>0</v>
      </c>
      <c r="AD103" s="150">
        <f t="shared" si="23"/>
        <v>0</v>
      </c>
      <c r="AE103" s="168"/>
      <c r="AF103" s="168"/>
      <c r="AG103" s="168"/>
      <c r="AH103" s="168"/>
      <c r="AI103" s="168"/>
      <c r="AJ103" s="168"/>
      <c r="AK103" s="168"/>
      <c r="AL103" s="168"/>
    </row>
    <row r="104" spans="1:38" s="26" customFormat="1" ht="15.75" customHeight="1" x14ac:dyDescent="0.2">
      <c r="A104" s="49" t="str">
        <f t="shared" si="14"/>
        <v/>
      </c>
      <c r="B104" s="31" t="s">
        <v>100</v>
      </c>
      <c r="C104" s="177" t="s">
        <v>267</v>
      </c>
      <c r="D104" s="177" t="s">
        <v>269</v>
      </c>
      <c r="E104" s="31">
        <v>1</v>
      </c>
      <c r="F104" s="32"/>
      <c r="G104" s="50"/>
      <c r="H104" s="50"/>
      <c r="I104" s="46"/>
      <c r="J104" s="100">
        <f t="shared" si="24"/>
        <v>0</v>
      </c>
      <c r="K104" s="100"/>
      <c r="L104" s="100"/>
      <c r="M104" s="100">
        <f t="shared" si="25"/>
        <v>0</v>
      </c>
      <c r="N104" s="100">
        <f t="shared" si="26"/>
        <v>0</v>
      </c>
      <c r="O104" s="100">
        <f t="shared" si="27"/>
        <v>0</v>
      </c>
      <c r="P104" s="100"/>
      <c r="Q104" s="100"/>
      <c r="R104" s="100"/>
      <c r="S104" s="100"/>
      <c r="T104" s="100"/>
      <c r="U104" s="100"/>
      <c r="V104" s="100">
        <f t="shared" si="15"/>
        <v>0</v>
      </c>
      <c r="W104" s="100">
        <f t="shared" si="16"/>
        <v>0</v>
      </c>
      <c r="X104" s="100">
        <f t="shared" si="17"/>
        <v>0</v>
      </c>
      <c r="Y104" s="150">
        <f t="shared" si="18"/>
        <v>0</v>
      </c>
      <c r="Z104" s="150">
        <f t="shared" si="19"/>
        <v>0</v>
      </c>
      <c r="AA104" s="150">
        <f t="shared" si="20"/>
        <v>0</v>
      </c>
      <c r="AB104" s="150">
        <f t="shared" si="21"/>
        <v>0</v>
      </c>
      <c r="AC104" s="150">
        <f t="shared" si="22"/>
        <v>0</v>
      </c>
      <c r="AD104" s="150">
        <f t="shared" si="23"/>
        <v>0</v>
      </c>
      <c r="AE104" s="168"/>
      <c r="AF104" s="168"/>
      <c r="AG104" s="168"/>
      <c r="AH104" s="168"/>
      <c r="AI104" s="168"/>
      <c r="AJ104" s="168"/>
      <c r="AK104" s="168"/>
      <c r="AL104" s="168"/>
    </row>
    <row r="105" spans="1:38" s="26" customFormat="1" ht="15.75" customHeight="1" x14ac:dyDescent="0.2">
      <c r="A105" s="49" t="str">
        <f t="shared" si="14"/>
        <v/>
      </c>
      <c r="B105" s="31" t="s">
        <v>101</v>
      </c>
      <c r="C105" s="177" t="s">
        <v>267</v>
      </c>
      <c r="D105" s="177" t="s">
        <v>270</v>
      </c>
      <c r="E105" s="31">
        <v>2</v>
      </c>
      <c r="F105" s="32"/>
      <c r="G105" s="50"/>
      <c r="H105" s="50"/>
      <c r="I105" s="46"/>
      <c r="J105" s="100"/>
      <c r="K105" s="100">
        <f>IF((G105&lt;&gt;""),($G$2*E105),IF((H105&lt;&gt;""),($H$2*E105),IF((I105&lt;&gt;""),($I$2*E105),0)))</f>
        <v>0</v>
      </c>
      <c r="L105" s="100"/>
      <c r="M105" s="100"/>
      <c r="N105" s="100"/>
      <c r="O105" s="100"/>
      <c r="P105" s="100">
        <f>IF((G105&lt;&gt;""),($G$2*E105),0)</f>
        <v>0</v>
      </c>
      <c r="Q105" s="100">
        <f>IF((H105&lt;&gt;""),($H$2*E105),IF((I105&lt;&gt;""),($I$2*E105),0))</f>
        <v>0</v>
      </c>
      <c r="R105" s="100">
        <f>IF((I105&lt;&gt;""),($I$2*E105),0)</f>
        <v>0</v>
      </c>
      <c r="S105" s="100"/>
      <c r="T105" s="100"/>
      <c r="U105" s="100"/>
      <c r="V105" s="100">
        <f t="shared" si="15"/>
        <v>0</v>
      </c>
      <c r="W105" s="100">
        <f t="shared" si="16"/>
        <v>0</v>
      </c>
      <c r="X105" s="100">
        <f t="shared" si="17"/>
        <v>0</v>
      </c>
      <c r="Y105" s="150">
        <f t="shared" si="18"/>
        <v>0</v>
      </c>
      <c r="Z105" s="150">
        <f t="shared" si="19"/>
        <v>0</v>
      </c>
      <c r="AA105" s="150">
        <f t="shared" si="20"/>
        <v>0</v>
      </c>
      <c r="AB105" s="150">
        <f t="shared" si="21"/>
        <v>0</v>
      </c>
      <c r="AC105" s="150">
        <f t="shared" si="22"/>
        <v>0</v>
      </c>
      <c r="AD105" s="150">
        <f t="shared" si="23"/>
        <v>0</v>
      </c>
      <c r="AE105" s="168"/>
      <c r="AF105" s="168"/>
      <c r="AG105" s="168"/>
      <c r="AH105" s="168"/>
      <c r="AI105" s="168"/>
      <c r="AJ105" s="168"/>
      <c r="AK105" s="168"/>
      <c r="AL105" s="168"/>
    </row>
    <row r="106" spans="1:38" s="26" customFormat="1" ht="15.75" customHeight="1" x14ac:dyDescent="0.2">
      <c r="A106" s="49" t="str">
        <f t="shared" si="14"/>
        <v/>
      </c>
      <c r="B106" s="31" t="s">
        <v>102</v>
      </c>
      <c r="C106" s="177" t="s">
        <v>267</v>
      </c>
      <c r="D106" s="177" t="s">
        <v>271</v>
      </c>
      <c r="E106" s="31">
        <v>2</v>
      </c>
      <c r="F106" s="32"/>
      <c r="G106" s="50"/>
      <c r="H106" s="50"/>
      <c r="I106" s="46"/>
      <c r="J106" s="100"/>
      <c r="K106" s="100">
        <f>IF((G106&lt;&gt;""),($G$2*E106),IF((H106&lt;&gt;""),($H$2*E106),IF((I106&lt;&gt;""),($I$2*E106),0)))</f>
        <v>0</v>
      </c>
      <c r="L106" s="100"/>
      <c r="M106" s="100"/>
      <c r="N106" s="100"/>
      <c r="O106" s="100"/>
      <c r="P106" s="100">
        <f>IF((G106&lt;&gt;""),($G$2*E106),0)</f>
        <v>0</v>
      </c>
      <c r="Q106" s="100">
        <f>IF((H106&lt;&gt;""),($H$2*E106),IF((I106&lt;&gt;""),($I$2*E106),0))</f>
        <v>0</v>
      </c>
      <c r="R106" s="100">
        <f>IF((I106&lt;&gt;""),($I$2*E106),0)</f>
        <v>0</v>
      </c>
      <c r="S106" s="100"/>
      <c r="T106" s="100"/>
      <c r="U106" s="100"/>
      <c r="V106" s="100">
        <f t="shared" si="15"/>
        <v>0</v>
      </c>
      <c r="W106" s="100">
        <f t="shared" si="16"/>
        <v>0</v>
      </c>
      <c r="X106" s="100">
        <f t="shared" si="17"/>
        <v>0</v>
      </c>
      <c r="Y106" s="150">
        <f t="shared" si="18"/>
        <v>0</v>
      </c>
      <c r="Z106" s="150">
        <f t="shared" si="19"/>
        <v>0</v>
      </c>
      <c r="AA106" s="150">
        <f t="shared" si="20"/>
        <v>0</v>
      </c>
      <c r="AB106" s="150">
        <f t="shared" si="21"/>
        <v>0</v>
      </c>
      <c r="AC106" s="150">
        <f t="shared" si="22"/>
        <v>0</v>
      </c>
      <c r="AD106" s="150">
        <f t="shared" si="23"/>
        <v>0</v>
      </c>
      <c r="AE106" s="168"/>
      <c r="AF106" s="168"/>
      <c r="AG106" s="168"/>
      <c r="AH106" s="168"/>
      <c r="AI106" s="168"/>
      <c r="AJ106" s="168"/>
      <c r="AK106" s="168"/>
      <c r="AL106" s="168"/>
    </row>
    <row r="107" spans="1:38" s="26" customFormat="1" ht="30" customHeight="1" x14ac:dyDescent="0.2">
      <c r="A107" s="49" t="str">
        <f t="shared" si="14"/>
        <v/>
      </c>
      <c r="B107" s="31" t="s">
        <v>103</v>
      </c>
      <c r="C107" s="177" t="s">
        <v>267</v>
      </c>
      <c r="D107" s="177" t="s">
        <v>272</v>
      </c>
      <c r="E107" s="31">
        <v>2</v>
      </c>
      <c r="F107" s="32"/>
      <c r="G107" s="50"/>
      <c r="H107" s="50"/>
      <c r="I107" s="46"/>
      <c r="J107" s="100"/>
      <c r="K107" s="100">
        <f>IF((G107&lt;&gt;""),($G$2*E107),IF((H107&lt;&gt;""),($H$2*E107),IF((I107&lt;&gt;""),($I$2*E107),0)))</f>
        <v>0</v>
      </c>
      <c r="L107" s="100"/>
      <c r="M107" s="100"/>
      <c r="N107" s="100"/>
      <c r="O107" s="100"/>
      <c r="P107" s="100">
        <f>IF((G107&lt;&gt;""),($G$2*E107),0)</f>
        <v>0</v>
      </c>
      <c r="Q107" s="100">
        <f>IF((H107&lt;&gt;""),($H$2*E107),IF((I107&lt;&gt;""),($I$2*E107),0))</f>
        <v>0</v>
      </c>
      <c r="R107" s="100">
        <f>IF((I107&lt;&gt;""),($I$2*E107),0)</f>
        <v>0</v>
      </c>
      <c r="S107" s="100"/>
      <c r="T107" s="100"/>
      <c r="U107" s="100"/>
      <c r="V107" s="100">
        <f t="shared" si="15"/>
        <v>0</v>
      </c>
      <c r="W107" s="100">
        <f t="shared" si="16"/>
        <v>0</v>
      </c>
      <c r="X107" s="100">
        <f t="shared" si="17"/>
        <v>0</v>
      </c>
      <c r="Y107" s="150">
        <f t="shared" si="18"/>
        <v>0</v>
      </c>
      <c r="Z107" s="150">
        <f t="shared" si="19"/>
        <v>0</v>
      </c>
      <c r="AA107" s="150">
        <f t="shared" si="20"/>
        <v>0</v>
      </c>
      <c r="AB107" s="150">
        <f t="shared" si="21"/>
        <v>0</v>
      </c>
      <c r="AC107" s="150">
        <f t="shared" si="22"/>
        <v>0</v>
      </c>
      <c r="AD107" s="150">
        <f t="shared" si="23"/>
        <v>0</v>
      </c>
      <c r="AE107" s="168"/>
      <c r="AF107" s="168"/>
      <c r="AG107" s="168"/>
      <c r="AH107" s="168"/>
      <c r="AI107" s="168"/>
      <c r="AJ107" s="168"/>
      <c r="AK107" s="168"/>
      <c r="AL107" s="168"/>
    </row>
    <row r="108" spans="1:38" s="26" customFormat="1" ht="30.75" customHeight="1" x14ac:dyDescent="0.2">
      <c r="A108" s="49" t="str">
        <f t="shared" si="14"/>
        <v/>
      </c>
      <c r="B108" s="31" t="s">
        <v>104</v>
      </c>
      <c r="C108" s="177" t="s">
        <v>267</v>
      </c>
      <c r="D108" s="177" t="s">
        <v>273</v>
      </c>
      <c r="E108" s="31">
        <v>2</v>
      </c>
      <c r="F108" s="32"/>
      <c r="G108" s="50"/>
      <c r="H108" s="50"/>
      <c r="I108" s="46"/>
      <c r="J108" s="100"/>
      <c r="K108" s="100">
        <f>IF((G108&lt;&gt;""),($G$2*E108),IF((H108&lt;&gt;""),($H$2*E108),IF((I108&lt;&gt;""),($I$2*E108),0)))</f>
        <v>0</v>
      </c>
      <c r="L108" s="100"/>
      <c r="M108" s="100"/>
      <c r="N108" s="100"/>
      <c r="O108" s="100"/>
      <c r="P108" s="100">
        <f>IF((G108&lt;&gt;""),($G$2*E108),0)</f>
        <v>0</v>
      </c>
      <c r="Q108" s="100">
        <f>IF((H108&lt;&gt;""),($H$2*E108),IF((I108&lt;&gt;""),($I$2*E108),0))</f>
        <v>0</v>
      </c>
      <c r="R108" s="100">
        <f>IF((I108&lt;&gt;""),($I$2*E108),0)</f>
        <v>0</v>
      </c>
      <c r="S108" s="100"/>
      <c r="T108" s="100"/>
      <c r="U108" s="100"/>
      <c r="V108" s="100">
        <f t="shared" si="15"/>
        <v>0</v>
      </c>
      <c r="W108" s="100">
        <f t="shared" si="16"/>
        <v>0</v>
      </c>
      <c r="X108" s="100">
        <f t="shared" si="17"/>
        <v>0</v>
      </c>
      <c r="Y108" s="150">
        <f t="shared" si="18"/>
        <v>0</v>
      </c>
      <c r="Z108" s="150">
        <f t="shared" si="19"/>
        <v>0</v>
      </c>
      <c r="AA108" s="150">
        <f t="shared" si="20"/>
        <v>0</v>
      </c>
      <c r="AB108" s="150">
        <f t="shared" si="21"/>
        <v>0</v>
      </c>
      <c r="AC108" s="150">
        <f t="shared" si="22"/>
        <v>0</v>
      </c>
      <c r="AD108" s="150">
        <f t="shared" si="23"/>
        <v>0</v>
      </c>
      <c r="AE108" s="168"/>
      <c r="AF108" s="168"/>
      <c r="AG108" s="168"/>
      <c r="AH108" s="168"/>
      <c r="AI108" s="168"/>
      <c r="AJ108" s="168"/>
      <c r="AK108" s="168"/>
      <c r="AL108" s="168"/>
    </row>
    <row r="109" spans="1:38" s="26" customFormat="1" ht="30.75" customHeight="1" x14ac:dyDescent="0.2">
      <c r="A109" s="49" t="str">
        <f t="shared" si="14"/>
        <v/>
      </c>
      <c r="B109" s="31" t="s">
        <v>105</v>
      </c>
      <c r="C109" s="177" t="s">
        <v>267</v>
      </c>
      <c r="D109" s="177" t="s">
        <v>274</v>
      </c>
      <c r="E109" s="31">
        <v>3</v>
      </c>
      <c r="F109" s="32"/>
      <c r="G109" s="50"/>
      <c r="H109" s="50"/>
      <c r="I109" s="46"/>
      <c r="J109" s="100"/>
      <c r="K109" s="100"/>
      <c r="L109" s="100">
        <f>IF((G109&lt;&gt;""),($G$2*E109),IF((H109&lt;&gt;""),($H$2*E109),IF((I109&lt;&gt;""),($I$2*E109),0)))</f>
        <v>0</v>
      </c>
      <c r="M109" s="100"/>
      <c r="N109" s="100"/>
      <c r="O109" s="100"/>
      <c r="P109" s="100"/>
      <c r="Q109" s="100"/>
      <c r="R109" s="100"/>
      <c r="S109" s="100">
        <f>IF((G109&lt;&gt;""),($G$2*E109),0)</f>
        <v>0</v>
      </c>
      <c r="T109" s="100">
        <f>IF((H109&lt;&gt;""),($H$2*E109),IF((I109&lt;&gt;""),($I$2*E109),0))</f>
        <v>0</v>
      </c>
      <c r="U109" s="100">
        <f>IF((I109&lt;&gt;""),($I$2*E109),0)</f>
        <v>0</v>
      </c>
      <c r="V109" s="100">
        <f t="shared" si="15"/>
        <v>0</v>
      </c>
      <c r="W109" s="100">
        <f t="shared" si="16"/>
        <v>0</v>
      </c>
      <c r="X109" s="100">
        <f t="shared" si="17"/>
        <v>0</v>
      </c>
      <c r="Y109" s="150">
        <f t="shared" si="18"/>
        <v>0</v>
      </c>
      <c r="Z109" s="150">
        <f t="shared" si="19"/>
        <v>0</v>
      </c>
      <c r="AA109" s="150">
        <f t="shared" si="20"/>
        <v>0</v>
      </c>
      <c r="AB109" s="150">
        <f t="shared" si="21"/>
        <v>0</v>
      </c>
      <c r="AC109" s="150">
        <f t="shared" si="22"/>
        <v>0</v>
      </c>
      <c r="AD109" s="150">
        <f t="shared" si="23"/>
        <v>0</v>
      </c>
      <c r="AE109" s="168"/>
      <c r="AF109" s="168"/>
      <c r="AG109" s="168"/>
      <c r="AH109" s="168"/>
      <c r="AI109" s="168"/>
      <c r="AJ109" s="168"/>
      <c r="AK109" s="168"/>
      <c r="AL109" s="168"/>
    </row>
    <row r="110" spans="1:38" s="26" customFormat="1" ht="45.75" customHeight="1" x14ac:dyDescent="0.2">
      <c r="A110" s="49" t="str">
        <f t="shared" si="14"/>
        <v/>
      </c>
      <c r="B110" s="33" t="s">
        <v>106</v>
      </c>
      <c r="C110" s="178" t="s">
        <v>275</v>
      </c>
      <c r="D110" s="179" t="s">
        <v>277</v>
      </c>
      <c r="E110" s="33">
        <v>1</v>
      </c>
      <c r="F110" s="34"/>
      <c r="G110" s="50"/>
      <c r="H110" s="50"/>
      <c r="I110" s="46"/>
      <c r="J110" s="100">
        <f t="shared" si="24"/>
        <v>0</v>
      </c>
      <c r="K110" s="100"/>
      <c r="L110" s="100"/>
      <c r="M110" s="100">
        <f t="shared" si="25"/>
        <v>0</v>
      </c>
      <c r="N110" s="100">
        <f t="shared" si="26"/>
        <v>0</v>
      </c>
      <c r="O110" s="100">
        <f t="shared" si="27"/>
        <v>0</v>
      </c>
      <c r="P110" s="100"/>
      <c r="Q110" s="100"/>
      <c r="R110" s="100"/>
      <c r="S110" s="100"/>
      <c r="T110" s="100"/>
      <c r="U110" s="100"/>
      <c r="V110" s="100">
        <f t="shared" si="15"/>
        <v>0</v>
      </c>
      <c r="W110" s="100">
        <f t="shared" si="16"/>
        <v>0</v>
      </c>
      <c r="X110" s="100">
        <f t="shared" si="17"/>
        <v>0</v>
      </c>
      <c r="Y110" s="150">
        <f t="shared" si="18"/>
        <v>0</v>
      </c>
      <c r="Z110" s="150">
        <f t="shared" si="19"/>
        <v>0</v>
      </c>
      <c r="AA110" s="150">
        <f t="shared" si="20"/>
        <v>0</v>
      </c>
      <c r="AB110" s="150">
        <f t="shared" si="21"/>
        <v>0</v>
      </c>
      <c r="AC110" s="150">
        <f t="shared" si="22"/>
        <v>0</v>
      </c>
      <c r="AD110" s="150">
        <f t="shared" si="23"/>
        <v>0</v>
      </c>
      <c r="AE110" s="168"/>
      <c r="AF110" s="168"/>
      <c r="AG110" s="168"/>
      <c r="AH110" s="168"/>
      <c r="AI110" s="168"/>
      <c r="AJ110" s="168"/>
      <c r="AK110" s="168"/>
      <c r="AL110" s="168"/>
    </row>
    <row r="111" spans="1:38" s="26" customFormat="1" ht="60.75" customHeight="1" x14ac:dyDescent="0.2">
      <c r="A111" s="49" t="str">
        <f t="shared" si="14"/>
        <v/>
      </c>
      <c r="B111" s="33" t="s">
        <v>107</v>
      </c>
      <c r="C111" s="179" t="s">
        <v>275</v>
      </c>
      <c r="D111" s="179" t="s">
        <v>278</v>
      </c>
      <c r="E111" s="33">
        <v>1</v>
      </c>
      <c r="F111" s="34"/>
      <c r="G111" s="50"/>
      <c r="H111" s="50"/>
      <c r="I111" s="46"/>
      <c r="J111" s="100">
        <f t="shared" si="24"/>
        <v>0</v>
      </c>
      <c r="K111" s="100"/>
      <c r="L111" s="100"/>
      <c r="M111" s="100">
        <f t="shared" si="25"/>
        <v>0</v>
      </c>
      <c r="N111" s="100">
        <f t="shared" si="26"/>
        <v>0</v>
      </c>
      <c r="O111" s="100">
        <f t="shared" si="27"/>
        <v>0</v>
      </c>
      <c r="P111" s="100"/>
      <c r="Q111" s="100"/>
      <c r="R111" s="100"/>
      <c r="S111" s="100"/>
      <c r="T111" s="100"/>
      <c r="U111" s="100"/>
      <c r="V111" s="100">
        <f t="shared" si="15"/>
        <v>0</v>
      </c>
      <c r="W111" s="100">
        <f t="shared" si="16"/>
        <v>0</v>
      </c>
      <c r="X111" s="100">
        <f t="shared" si="17"/>
        <v>0</v>
      </c>
      <c r="Y111" s="150">
        <f t="shared" si="18"/>
        <v>0</v>
      </c>
      <c r="Z111" s="150">
        <f t="shared" si="19"/>
        <v>0</v>
      </c>
      <c r="AA111" s="150">
        <f t="shared" si="20"/>
        <v>0</v>
      </c>
      <c r="AB111" s="150">
        <f t="shared" si="21"/>
        <v>0</v>
      </c>
      <c r="AC111" s="150">
        <f t="shared" si="22"/>
        <v>0</v>
      </c>
      <c r="AD111" s="150">
        <f t="shared" si="23"/>
        <v>0</v>
      </c>
      <c r="AE111" s="168"/>
      <c r="AF111" s="168"/>
      <c r="AG111" s="168"/>
      <c r="AH111" s="168"/>
      <c r="AI111" s="168"/>
      <c r="AJ111" s="168"/>
      <c r="AK111" s="168"/>
      <c r="AL111" s="168"/>
    </row>
    <row r="112" spans="1:38" s="26" customFormat="1" ht="60.75" customHeight="1" x14ac:dyDescent="0.2">
      <c r="A112" s="49" t="str">
        <f t="shared" si="14"/>
        <v/>
      </c>
      <c r="B112" s="33" t="s">
        <v>108</v>
      </c>
      <c r="C112" s="179" t="s">
        <v>275</v>
      </c>
      <c r="D112" s="179" t="s">
        <v>279</v>
      </c>
      <c r="E112" s="33">
        <v>1</v>
      </c>
      <c r="F112" s="34"/>
      <c r="G112" s="50"/>
      <c r="H112" s="50"/>
      <c r="I112" s="46"/>
      <c r="J112" s="100">
        <f t="shared" si="24"/>
        <v>0</v>
      </c>
      <c r="K112" s="100"/>
      <c r="L112" s="100"/>
      <c r="M112" s="100">
        <f t="shared" si="25"/>
        <v>0</v>
      </c>
      <c r="N112" s="100">
        <f t="shared" si="26"/>
        <v>0</v>
      </c>
      <c r="O112" s="100">
        <f t="shared" si="27"/>
        <v>0</v>
      </c>
      <c r="P112" s="100"/>
      <c r="Q112" s="100"/>
      <c r="R112" s="100"/>
      <c r="S112" s="100"/>
      <c r="T112" s="100"/>
      <c r="U112" s="100"/>
      <c r="V112" s="100">
        <f t="shared" si="15"/>
        <v>0</v>
      </c>
      <c r="W112" s="100">
        <f t="shared" si="16"/>
        <v>0</v>
      </c>
      <c r="X112" s="100">
        <f t="shared" si="17"/>
        <v>0</v>
      </c>
      <c r="Y112" s="150">
        <f t="shared" si="18"/>
        <v>0</v>
      </c>
      <c r="Z112" s="150">
        <f t="shared" si="19"/>
        <v>0</v>
      </c>
      <c r="AA112" s="150">
        <f t="shared" si="20"/>
        <v>0</v>
      </c>
      <c r="AB112" s="150">
        <f t="shared" si="21"/>
        <v>0</v>
      </c>
      <c r="AC112" s="150">
        <f t="shared" si="22"/>
        <v>0</v>
      </c>
      <c r="AD112" s="150">
        <f t="shared" si="23"/>
        <v>0</v>
      </c>
      <c r="AE112" s="168"/>
      <c r="AF112" s="168"/>
      <c r="AG112" s="168"/>
      <c r="AH112" s="168"/>
      <c r="AI112" s="168"/>
      <c r="AJ112" s="168"/>
      <c r="AK112" s="168"/>
      <c r="AL112" s="168"/>
    </row>
    <row r="113" spans="1:38" s="26" customFormat="1" ht="30.75" customHeight="1" x14ac:dyDescent="0.2">
      <c r="A113" s="49" t="str">
        <f t="shared" si="14"/>
        <v/>
      </c>
      <c r="B113" s="33" t="s">
        <v>109</v>
      </c>
      <c r="C113" s="179" t="s">
        <v>275</v>
      </c>
      <c r="D113" s="179" t="s">
        <v>280</v>
      </c>
      <c r="E113" s="33">
        <v>1</v>
      </c>
      <c r="F113" s="34"/>
      <c r="G113" s="50"/>
      <c r="H113" s="50"/>
      <c r="I113" s="46"/>
      <c r="J113" s="100">
        <f t="shared" si="24"/>
        <v>0</v>
      </c>
      <c r="K113" s="100"/>
      <c r="L113" s="100"/>
      <c r="M113" s="100">
        <f t="shared" si="25"/>
        <v>0</v>
      </c>
      <c r="N113" s="100">
        <f t="shared" si="26"/>
        <v>0</v>
      </c>
      <c r="O113" s="100">
        <f t="shared" si="27"/>
        <v>0</v>
      </c>
      <c r="P113" s="100"/>
      <c r="Q113" s="100"/>
      <c r="R113" s="100"/>
      <c r="S113" s="100"/>
      <c r="T113" s="100"/>
      <c r="U113" s="100"/>
      <c r="V113" s="100">
        <f t="shared" si="15"/>
        <v>0</v>
      </c>
      <c r="W113" s="100">
        <f t="shared" si="16"/>
        <v>0</v>
      </c>
      <c r="X113" s="100">
        <f t="shared" si="17"/>
        <v>0</v>
      </c>
      <c r="Y113" s="150">
        <f t="shared" si="18"/>
        <v>0</v>
      </c>
      <c r="Z113" s="150">
        <f t="shared" si="19"/>
        <v>0</v>
      </c>
      <c r="AA113" s="150">
        <f t="shared" si="20"/>
        <v>0</v>
      </c>
      <c r="AB113" s="150">
        <f t="shared" si="21"/>
        <v>0</v>
      </c>
      <c r="AC113" s="150">
        <f t="shared" si="22"/>
        <v>0</v>
      </c>
      <c r="AD113" s="150">
        <f t="shared" si="23"/>
        <v>0</v>
      </c>
      <c r="AE113" s="168"/>
      <c r="AF113" s="168"/>
      <c r="AG113" s="168"/>
      <c r="AH113" s="168"/>
      <c r="AI113" s="168"/>
      <c r="AJ113" s="168"/>
      <c r="AK113" s="168"/>
      <c r="AL113" s="168"/>
    </row>
    <row r="114" spans="1:38" s="26" customFormat="1" ht="30.75" customHeight="1" x14ac:dyDescent="0.2">
      <c r="A114" s="49" t="str">
        <f t="shared" si="14"/>
        <v/>
      </c>
      <c r="B114" s="33" t="s">
        <v>110</v>
      </c>
      <c r="C114" s="179" t="s">
        <v>275</v>
      </c>
      <c r="D114" s="179" t="s">
        <v>281</v>
      </c>
      <c r="E114" s="33">
        <v>1</v>
      </c>
      <c r="F114" s="34"/>
      <c r="G114" s="50"/>
      <c r="H114" s="50"/>
      <c r="I114" s="46"/>
      <c r="J114" s="100">
        <f t="shared" si="24"/>
        <v>0</v>
      </c>
      <c r="K114" s="100"/>
      <c r="L114" s="100"/>
      <c r="M114" s="100">
        <f t="shared" si="25"/>
        <v>0</v>
      </c>
      <c r="N114" s="100">
        <f t="shared" si="26"/>
        <v>0</v>
      </c>
      <c r="O114" s="100">
        <f t="shared" si="27"/>
        <v>0</v>
      </c>
      <c r="P114" s="100"/>
      <c r="Q114" s="100"/>
      <c r="R114" s="100"/>
      <c r="S114" s="100"/>
      <c r="T114" s="100"/>
      <c r="U114" s="100"/>
      <c r="V114" s="100">
        <f t="shared" si="15"/>
        <v>0</v>
      </c>
      <c r="W114" s="100">
        <f t="shared" si="16"/>
        <v>0</v>
      </c>
      <c r="X114" s="100">
        <f t="shared" si="17"/>
        <v>0</v>
      </c>
      <c r="Y114" s="150">
        <f t="shared" si="18"/>
        <v>0</v>
      </c>
      <c r="Z114" s="150">
        <f t="shared" si="19"/>
        <v>0</v>
      </c>
      <c r="AA114" s="150">
        <f t="shared" si="20"/>
        <v>0</v>
      </c>
      <c r="AB114" s="150">
        <f t="shared" si="21"/>
        <v>0</v>
      </c>
      <c r="AC114" s="150">
        <f t="shared" si="22"/>
        <v>0</v>
      </c>
      <c r="AD114" s="150">
        <f t="shared" si="23"/>
        <v>0</v>
      </c>
      <c r="AE114" s="168"/>
      <c r="AF114" s="168"/>
      <c r="AG114" s="168"/>
      <c r="AH114" s="168"/>
      <c r="AI114" s="168"/>
      <c r="AJ114" s="168"/>
      <c r="AK114" s="168"/>
      <c r="AL114" s="168"/>
    </row>
    <row r="115" spans="1:38" s="26" customFormat="1" ht="30.75" customHeight="1" x14ac:dyDescent="0.2">
      <c r="A115" s="49" t="str">
        <f t="shared" si="14"/>
        <v/>
      </c>
      <c r="B115" s="33" t="s">
        <v>111</v>
      </c>
      <c r="C115" s="179" t="s">
        <v>275</v>
      </c>
      <c r="D115" s="179" t="s">
        <v>282</v>
      </c>
      <c r="E115" s="33">
        <v>1</v>
      </c>
      <c r="F115" s="34"/>
      <c r="G115" s="50"/>
      <c r="H115" s="50"/>
      <c r="I115" s="46"/>
      <c r="J115" s="100">
        <f t="shared" si="24"/>
        <v>0</v>
      </c>
      <c r="K115" s="100"/>
      <c r="L115" s="100"/>
      <c r="M115" s="100">
        <f t="shared" si="25"/>
        <v>0</v>
      </c>
      <c r="N115" s="100">
        <f t="shared" si="26"/>
        <v>0</v>
      </c>
      <c r="O115" s="100">
        <f t="shared" si="27"/>
        <v>0</v>
      </c>
      <c r="P115" s="100"/>
      <c r="Q115" s="100"/>
      <c r="R115" s="100"/>
      <c r="S115" s="100"/>
      <c r="T115" s="100"/>
      <c r="U115" s="100"/>
      <c r="V115" s="100">
        <f t="shared" si="15"/>
        <v>0</v>
      </c>
      <c r="W115" s="100">
        <f t="shared" si="16"/>
        <v>0</v>
      </c>
      <c r="X115" s="100">
        <f t="shared" si="17"/>
        <v>0</v>
      </c>
      <c r="Y115" s="150">
        <f t="shared" si="18"/>
        <v>0</v>
      </c>
      <c r="Z115" s="150">
        <f t="shared" si="19"/>
        <v>0</v>
      </c>
      <c r="AA115" s="150">
        <f t="shared" si="20"/>
        <v>0</v>
      </c>
      <c r="AB115" s="150">
        <f t="shared" si="21"/>
        <v>0</v>
      </c>
      <c r="AC115" s="150">
        <f t="shared" si="22"/>
        <v>0</v>
      </c>
      <c r="AD115" s="150">
        <f t="shared" si="23"/>
        <v>0</v>
      </c>
      <c r="AE115" s="168"/>
      <c r="AF115" s="168"/>
      <c r="AG115" s="168"/>
      <c r="AH115" s="168"/>
      <c r="AI115" s="168"/>
      <c r="AJ115" s="168"/>
      <c r="AK115" s="168"/>
      <c r="AL115" s="168"/>
    </row>
    <row r="116" spans="1:38" s="26" customFormat="1" ht="60.75" customHeight="1" x14ac:dyDescent="0.2">
      <c r="A116" s="49" t="str">
        <f t="shared" si="14"/>
        <v/>
      </c>
      <c r="B116" s="33" t="s">
        <v>112</v>
      </c>
      <c r="C116" s="179" t="s">
        <v>275</v>
      </c>
      <c r="D116" s="179" t="s">
        <v>283</v>
      </c>
      <c r="E116" s="33">
        <v>1</v>
      </c>
      <c r="F116" s="34"/>
      <c r="G116" s="50"/>
      <c r="H116" s="50"/>
      <c r="I116" s="46"/>
      <c r="J116" s="100">
        <f t="shared" si="24"/>
        <v>0</v>
      </c>
      <c r="K116" s="100"/>
      <c r="L116" s="100"/>
      <c r="M116" s="100">
        <f t="shared" si="25"/>
        <v>0</v>
      </c>
      <c r="N116" s="100">
        <f t="shared" si="26"/>
        <v>0</v>
      </c>
      <c r="O116" s="100">
        <f t="shared" si="27"/>
        <v>0</v>
      </c>
      <c r="P116" s="100"/>
      <c r="Q116" s="100"/>
      <c r="R116" s="100"/>
      <c r="S116" s="100"/>
      <c r="T116" s="100"/>
      <c r="U116" s="100"/>
      <c r="V116" s="100">
        <f t="shared" si="15"/>
        <v>0</v>
      </c>
      <c r="W116" s="100">
        <f t="shared" si="16"/>
        <v>0</v>
      </c>
      <c r="X116" s="100">
        <f t="shared" si="17"/>
        <v>0</v>
      </c>
      <c r="Y116" s="150">
        <f t="shared" si="18"/>
        <v>0</v>
      </c>
      <c r="Z116" s="150">
        <f t="shared" si="19"/>
        <v>0</v>
      </c>
      <c r="AA116" s="150">
        <f t="shared" si="20"/>
        <v>0</v>
      </c>
      <c r="AB116" s="150">
        <f t="shared" si="21"/>
        <v>0</v>
      </c>
      <c r="AC116" s="150">
        <f t="shared" si="22"/>
        <v>0</v>
      </c>
      <c r="AD116" s="150">
        <f t="shared" si="23"/>
        <v>0</v>
      </c>
      <c r="AE116" s="168"/>
      <c r="AF116" s="168"/>
      <c r="AG116" s="168"/>
      <c r="AH116" s="168"/>
      <c r="AI116" s="168"/>
      <c r="AJ116" s="168"/>
      <c r="AK116" s="168"/>
      <c r="AL116" s="168"/>
    </row>
    <row r="117" spans="1:38" s="26" customFormat="1" ht="30.75" customHeight="1" x14ac:dyDescent="0.2">
      <c r="A117" s="49" t="str">
        <f t="shared" si="14"/>
        <v/>
      </c>
      <c r="B117" s="33" t="s">
        <v>113</v>
      </c>
      <c r="C117" s="179" t="s">
        <v>275</v>
      </c>
      <c r="D117" s="179" t="s">
        <v>284</v>
      </c>
      <c r="E117" s="33">
        <v>1</v>
      </c>
      <c r="F117" s="34"/>
      <c r="G117" s="50"/>
      <c r="H117" s="50"/>
      <c r="I117" s="46"/>
      <c r="J117" s="100">
        <f t="shared" si="24"/>
        <v>0</v>
      </c>
      <c r="K117" s="100"/>
      <c r="L117" s="100"/>
      <c r="M117" s="100">
        <f t="shared" si="25"/>
        <v>0</v>
      </c>
      <c r="N117" s="100">
        <f t="shared" si="26"/>
        <v>0</v>
      </c>
      <c r="O117" s="100">
        <f t="shared" si="27"/>
        <v>0</v>
      </c>
      <c r="P117" s="100"/>
      <c r="Q117" s="100"/>
      <c r="R117" s="100"/>
      <c r="S117" s="100"/>
      <c r="T117" s="100"/>
      <c r="U117" s="100"/>
      <c r="V117" s="100">
        <f t="shared" si="15"/>
        <v>0</v>
      </c>
      <c r="W117" s="100">
        <f t="shared" si="16"/>
        <v>0</v>
      </c>
      <c r="X117" s="100">
        <f t="shared" si="17"/>
        <v>0</v>
      </c>
      <c r="Y117" s="150">
        <f t="shared" si="18"/>
        <v>0</v>
      </c>
      <c r="Z117" s="150">
        <f t="shared" si="19"/>
        <v>0</v>
      </c>
      <c r="AA117" s="150">
        <f t="shared" si="20"/>
        <v>0</v>
      </c>
      <c r="AB117" s="150">
        <f t="shared" si="21"/>
        <v>0</v>
      </c>
      <c r="AC117" s="150">
        <f t="shared" si="22"/>
        <v>0</v>
      </c>
      <c r="AD117" s="150">
        <f t="shared" si="23"/>
        <v>0</v>
      </c>
      <c r="AE117" s="168"/>
      <c r="AF117" s="168"/>
      <c r="AG117" s="168"/>
      <c r="AH117" s="168"/>
      <c r="AI117" s="168"/>
      <c r="AJ117" s="168"/>
      <c r="AK117" s="168"/>
      <c r="AL117" s="168"/>
    </row>
    <row r="118" spans="1:38" s="26" customFormat="1" ht="30.75" customHeight="1" x14ac:dyDescent="0.2">
      <c r="A118" s="49" t="str">
        <f t="shared" si="14"/>
        <v/>
      </c>
      <c r="B118" s="33" t="s">
        <v>114</v>
      </c>
      <c r="C118" s="179" t="s">
        <v>275</v>
      </c>
      <c r="D118" s="179" t="s">
        <v>285</v>
      </c>
      <c r="E118" s="33">
        <v>2</v>
      </c>
      <c r="F118" s="34"/>
      <c r="G118" s="50"/>
      <c r="H118" s="50"/>
      <c r="I118" s="46"/>
      <c r="J118" s="100"/>
      <c r="K118" s="100">
        <f>IF((G118&lt;&gt;""),($G$2*E118),IF((H118&lt;&gt;""),($H$2*E118),IF((I118&lt;&gt;""),($I$2*E118),0)))</f>
        <v>0</v>
      </c>
      <c r="L118" s="100"/>
      <c r="M118" s="100"/>
      <c r="N118" s="100"/>
      <c r="O118" s="100"/>
      <c r="P118" s="100">
        <f>IF((G118&lt;&gt;""),($G$2*E118),0)</f>
        <v>0</v>
      </c>
      <c r="Q118" s="100">
        <f>IF((H118&lt;&gt;""),($H$2*E118),IF((I118&lt;&gt;""),($I$2*E118),0))</f>
        <v>0</v>
      </c>
      <c r="R118" s="100">
        <f>IF((I118&lt;&gt;""),($I$2*E118),0)</f>
        <v>0</v>
      </c>
      <c r="S118" s="100"/>
      <c r="T118" s="100"/>
      <c r="U118" s="100"/>
      <c r="V118" s="100">
        <f t="shared" si="15"/>
        <v>0</v>
      </c>
      <c r="W118" s="100">
        <f t="shared" si="16"/>
        <v>0</v>
      </c>
      <c r="X118" s="100">
        <f t="shared" si="17"/>
        <v>0</v>
      </c>
      <c r="Y118" s="150">
        <f t="shared" si="18"/>
        <v>0</v>
      </c>
      <c r="Z118" s="150">
        <f t="shared" si="19"/>
        <v>0</v>
      </c>
      <c r="AA118" s="150">
        <f t="shared" si="20"/>
        <v>0</v>
      </c>
      <c r="AB118" s="150">
        <f t="shared" si="21"/>
        <v>0</v>
      </c>
      <c r="AC118" s="150">
        <f t="shared" si="22"/>
        <v>0</v>
      </c>
      <c r="AD118" s="150">
        <f t="shared" si="23"/>
        <v>0</v>
      </c>
      <c r="AE118" s="168"/>
      <c r="AF118" s="168"/>
      <c r="AG118" s="168"/>
      <c r="AH118" s="168"/>
      <c r="AI118" s="168"/>
      <c r="AJ118" s="168"/>
      <c r="AK118" s="168"/>
      <c r="AL118" s="168"/>
    </row>
    <row r="119" spans="1:38" s="26" customFormat="1" ht="60.75" customHeight="1" x14ac:dyDescent="0.2">
      <c r="A119" s="49" t="str">
        <f t="shared" si="14"/>
        <v/>
      </c>
      <c r="B119" s="33" t="s">
        <v>115</v>
      </c>
      <c r="C119" s="179" t="s">
        <v>275</v>
      </c>
      <c r="D119" s="179" t="s">
        <v>286</v>
      </c>
      <c r="E119" s="33">
        <v>3</v>
      </c>
      <c r="F119" s="34"/>
      <c r="G119" s="50"/>
      <c r="H119" s="50"/>
      <c r="I119" s="46"/>
      <c r="J119" s="100"/>
      <c r="K119" s="100"/>
      <c r="L119" s="100">
        <f>IF((G119&lt;&gt;""),($G$2*E119),IF((H119&lt;&gt;""),($H$2*E119),IF((I119&lt;&gt;""),($I$2*E119),0)))</f>
        <v>0</v>
      </c>
      <c r="M119" s="100"/>
      <c r="N119" s="100"/>
      <c r="O119" s="100"/>
      <c r="P119" s="100"/>
      <c r="Q119" s="100"/>
      <c r="R119" s="100"/>
      <c r="S119" s="100">
        <f>IF((G119&lt;&gt;""),($G$2*E119),0)</f>
        <v>0</v>
      </c>
      <c r="T119" s="100">
        <f>IF((H119&lt;&gt;""),($H$2*E119),IF((I119&lt;&gt;""),($I$2*E119),0))</f>
        <v>0</v>
      </c>
      <c r="U119" s="100">
        <f>IF((I119&lt;&gt;""),($I$2*E119),0)</f>
        <v>0</v>
      </c>
      <c r="V119" s="100">
        <f t="shared" si="15"/>
        <v>0</v>
      </c>
      <c r="W119" s="100">
        <f t="shared" si="16"/>
        <v>0</v>
      </c>
      <c r="X119" s="100">
        <f t="shared" si="17"/>
        <v>0</v>
      </c>
      <c r="Y119" s="150">
        <f t="shared" si="18"/>
        <v>0</v>
      </c>
      <c r="Z119" s="150">
        <f t="shared" si="19"/>
        <v>0</v>
      </c>
      <c r="AA119" s="150">
        <f t="shared" si="20"/>
        <v>0</v>
      </c>
      <c r="AB119" s="150">
        <f t="shared" si="21"/>
        <v>0</v>
      </c>
      <c r="AC119" s="150">
        <f t="shared" si="22"/>
        <v>0</v>
      </c>
      <c r="AD119" s="150">
        <f t="shared" si="23"/>
        <v>0</v>
      </c>
      <c r="AE119" s="168"/>
      <c r="AF119" s="168"/>
      <c r="AG119" s="168"/>
      <c r="AH119" s="168"/>
      <c r="AI119" s="168"/>
      <c r="AJ119" s="168"/>
      <c r="AK119" s="168"/>
      <c r="AL119" s="168"/>
    </row>
    <row r="120" spans="1:38" s="26" customFormat="1" ht="45.75" customHeight="1" x14ac:dyDescent="0.2">
      <c r="A120" s="49" t="str">
        <f t="shared" si="14"/>
        <v/>
      </c>
      <c r="B120" s="33" t="s">
        <v>116</v>
      </c>
      <c r="C120" s="179" t="s">
        <v>276</v>
      </c>
      <c r="D120" s="179" t="s">
        <v>287</v>
      </c>
      <c r="E120" s="33">
        <v>1</v>
      </c>
      <c r="F120" s="34"/>
      <c r="G120" s="50"/>
      <c r="H120" s="50"/>
      <c r="I120" s="46"/>
      <c r="J120" s="100">
        <f t="shared" si="24"/>
        <v>0</v>
      </c>
      <c r="K120" s="100"/>
      <c r="L120" s="100"/>
      <c r="M120" s="100">
        <f t="shared" si="25"/>
        <v>0</v>
      </c>
      <c r="N120" s="100">
        <f t="shared" si="26"/>
        <v>0</v>
      </c>
      <c r="O120" s="100">
        <f t="shared" si="27"/>
        <v>0</v>
      </c>
      <c r="P120" s="100"/>
      <c r="Q120" s="100"/>
      <c r="R120" s="100"/>
      <c r="S120" s="100"/>
      <c r="T120" s="100"/>
      <c r="U120" s="100"/>
      <c r="V120" s="100">
        <f t="shared" si="15"/>
        <v>0</v>
      </c>
      <c r="W120" s="100">
        <f t="shared" si="16"/>
        <v>0</v>
      </c>
      <c r="X120" s="100">
        <f t="shared" si="17"/>
        <v>0</v>
      </c>
      <c r="Y120" s="150">
        <f t="shared" si="18"/>
        <v>0</v>
      </c>
      <c r="Z120" s="150">
        <f t="shared" si="19"/>
        <v>0</v>
      </c>
      <c r="AA120" s="150">
        <f t="shared" si="20"/>
        <v>0</v>
      </c>
      <c r="AB120" s="150">
        <f t="shared" si="21"/>
        <v>0</v>
      </c>
      <c r="AC120" s="150">
        <f t="shared" si="22"/>
        <v>0</v>
      </c>
      <c r="AD120" s="150">
        <f t="shared" si="23"/>
        <v>0</v>
      </c>
      <c r="AE120" s="168"/>
      <c r="AF120" s="168"/>
      <c r="AG120" s="168"/>
      <c r="AH120" s="168"/>
      <c r="AI120" s="168"/>
      <c r="AJ120" s="168"/>
      <c r="AK120" s="168"/>
      <c r="AL120" s="168"/>
    </row>
    <row r="121" spans="1:38" s="26" customFormat="1" ht="45.75" customHeight="1" x14ac:dyDescent="0.2">
      <c r="A121" s="49" t="str">
        <f t="shared" si="14"/>
        <v/>
      </c>
      <c r="B121" s="33" t="s">
        <v>117</v>
      </c>
      <c r="C121" s="179" t="s">
        <v>276</v>
      </c>
      <c r="D121" s="179" t="s">
        <v>288</v>
      </c>
      <c r="E121" s="33">
        <v>1</v>
      </c>
      <c r="F121" s="34"/>
      <c r="G121" s="50"/>
      <c r="H121" s="50"/>
      <c r="I121" s="46"/>
      <c r="J121" s="100">
        <f t="shared" si="24"/>
        <v>0</v>
      </c>
      <c r="K121" s="100"/>
      <c r="L121" s="100"/>
      <c r="M121" s="100">
        <f t="shared" si="25"/>
        <v>0</v>
      </c>
      <c r="N121" s="100">
        <f t="shared" si="26"/>
        <v>0</v>
      </c>
      <c r="O121" s="100">
        <f t="shared" si="27"/>
        <v>0</v>
      </c>
      <c r="P121" s="100"/>
      <c r="Q121" s="100"/>
      <c r="R121" s="100"/>
      <c r="S121" s="100"/>
      <c r="T121" s="100"/>
      <c r="U121" s="100"/>
      <c r="V121" s="100">
        <f t="shared" si="15"/>
        <v>0</v>
      </c>
      <c r="W121" s="100">
        <f t="shared" si="16"/>
        <v>0</v>
      </c>
      <c r="X121" s="100">
        <f t="shared" si="17"/>
        <v>0</v>
      </c>
      <c r="Y121" s="150">
        <f t="shared" si="18"/>
        <v>0</v>
      </c>
      <c r="Z121" s="150">
        <f t="shared" si="19"/>
        <v>0</v>
      </c>
      <c r="AA121" s="150">
        <f t="shared" si="20"/>
        <v>0</v>
      </c>
      <c r="AB121" s="150">
        <f t="shared" si="21"/>
        <v>0</v>
      </c>
      <c r="AC121" s="150">
        <f t="shared" si="22"/>
        <v>0</v>
      </c>
      <c r="AD121" s="150">
        <f t="shared" si="23"/>
        <v>0</v>
      </c>
      <c r="AE121" s="168"/>
      <c r="AF121" s="168"/>
      <c r="AG121" s="168"/>
      <c r="AH121" s="168"/>
      <c r="AI121" s="168"/>
      <c r="AJ121" s="168"/>
      <c r="AK121" s="168"/>
      <c r="AL121" s="168"/>
    </row>
    <row r="122" spans="1:38" s="26" customFormat="1" ht="30.75" customHeight="1" x14ac:dyDescent="0.2">
      <c r="A122" s="49" t="str">
        <f t="shared" si="14"/>
        <v/>
      </c>
      <c r="B122" s="33" t="s">
        <v>118</v>
      </c>
      <c r="C122" s="179" t="s">
        <v>276</v>
      </c>
      <c r="D122" s="179" t="s">
        <v>289</v>
      </c>
      <c r="E122" s="33">
        <v>1</v>
      </c>
      <c r="F122" s="34"/>
      <c r="G122" s="50"/>
      <c r="H122" s="50"/>
      <c r="I122" s="46"/>
      <c r="J122" s="100">
        <f t="shared" si="24"/>
        <v>0</v>
      </c>
      <c r="K122" s="100"/>
      <c r="L122" s="100"/>
      <c r="M122" s="100">
        <f t="shared" si="25"/>
        <v>0</v>
      </c>
      <c r="N122" s="100">
        <f t="shared" si="26"/>
        <v>0</v>
      </c>
      <c r="O122" s="100">
        <f t="shared" si="27"/>
        <v>0</v>
      </c>
      <c r="P122" s="100"/>
      <c r="Q122" s="100"/>
      <c r="R122" s="100"/>
      <c r="S122" s="100"/>
      <c r="T122" s="100"/>
      <c r="U122" s="100"/>
      <c r="V122" s="100">
        <f t="shared" si="15"/>
        <v>0</v>
      </c>
      <c r="W122" s="100">
        <f t="shared" si="16"/>
        <v>0</v>
      </c>
      <c r="X122" s="100">
        <f t="shared" si="17"/>
        <v>0</v>
      </c>
      <c r="Y122" s="150">
        <f t="shared" si="18"/>
        <v>0</v>
      </c>
      <c r="Z122" s="150">
        <f t="shared" si="19"/>
        <v>0</v>
      </c>
      <c r="AA122" s="150">
        <f t="shared" si="20"/>
        <v>0</v>
      </c>
      <c r="AB122" s="150">
        <f t="shared" si="21"/>
        <v>0</v>
      </c>
      <c r="AC122" s="150">
        <f t="shared" si="22"/>
        <v>0</v>
      </c>
      <c r="AD122" s="150">
        <f t="shared" si="23"/>
        <v>0</v>
      </c>
      <c r="AE122" s="168"/>
      <c r="AF122" s="168"/>
      <c r="AG122" s="168"/>
      <c r="AH122" s="168"/>
      <c r="AI122" s="168"/>
      <c r="AJ122" s="168"/>
      <c r="AK122" s="168"/>
      <c r="AL122" s="168"/>
    </row>
    <row r="123" spans="1:38" s="26" customFormat="1" ht="30.75" customHeight="1" x14ac:dyDescent="0.2">
      <c r="A123" s="49" t="str">
        <f t="shared" si="14"/>
        <v/>
      </c>
      <c r="B123" s="33" t="s">
        <v>119</v>
      </c>
      <c r="C123" s="179" t="s">
        <v>276</v>
      </c>
      <c r="D123" s="179" t="s">
        <v>290</v>
      </c>
      <c r="E123" s="33">
        <v>1</v>
      </c>
      <c r="F123" s="34"/>
      <c r="G123" s="50"/>
      <c r="H123" s="50"/>
      <c r="I123" s="46"/>
      <c r="J123" s="100">
        <f t="shared" si="24"/>
        <v>0</v>
      </c>
      <c r="K123" s="100"/>
      <c r="L123" s="100"/>
      <c r="M123" s="100">
        <f t="shared" si="25"/>
        <v>0</v>
      </c>
      <c r="N123" s="100">
        <f t="shared" si="26"/>
        <v>0</v>
      </c>
      <c r="O123" s="100">
        <f t="shared" si="27"/>
        <v>0</v>
      </c>
      <c r="P123" s="100"/>
      <c r="Q123" s="100"/>
      <c r="R123" s="100"/>
      <c r="S123" s="100"/>
      <c r="T123" s="100"/>
      <c r="U123" s="100"/>
      <c r="V123" s="100">
        <f t="shared" si="15"/>
        <v>0</v>
      </c>
      <c r="W123" s="100">
        <f t="shared" si="16"/>
        <v>0</v>
      </c>
      <c r="X123" s="100">
        <f t="shared" si="17"/>
        <v>0</v>
      </c>
      <c r="Y123" s="150">
        <f t="shared" si="18"/>
        <v>0</v>
      </c>
      <c r="Z123" s="150">
        <f t="shared" si="19"/>
        <v>0</v>
      </c>
      <c r="AA123" s="150">
        <f t="shared" si="20"/>
        <v>0</v>
      </c>
      <c r="AB123" s="150">
        <f t="shared" si="21"/>
        <v>0</v>
      </c>
      <c r="AC123" s="150">
        <f t="shared" si="22"/>
        <v>0</v>
      </c>
      <c r="AD123" s="150">
        <f t="shared" si="23"/>
        <v>0</v>
      </c>
      <c r="AE123" s="168"/>
      <c r="AF123" s="168"/>
      <c r="AG123" s="168"/>
      <c r="AH123" s="168"/>
      <c r="AI123" s="168"/>
      <c r="AJ123" s="168"/>
      <c r="AK123" s="168"/>
      <c r="AL123" s="168"/>
    </row>
    <row r="124" spans="1:38" s="26" customFormat="1" ht="45.75" customHeight="1" x14ac:dyDescent="0.2">
      <c r="A124" s="49" t="str">
        <f t="shared" si="14"/>
        <v/>
      </c>
      <c r="B124" s="33" t="s">
        <v>120</v>
      </c>
      <c r="C124" s="179" t="s">
        <v>276</v>
      </c>
      <c r="D124" s="179" t="s">
        <v>291</v>
      </c>
      <c r="E124" s="33">
        <v>3</v>
      </c>
      <c r="F124" s="34"/>
      <c r="G124" s="50"/>
      <c r="H124" s="50"/>
      <c r="I124" s="46"/>
      <c r="J124" s="100"/>
      <c r="K124" s="100"/>
      <c r="L124" s="100">
        <f>IF((G124&lt;&gt;""),($G$2*E124),IF((H124&lt;&gt;""),($H$2*E124),IF((I124&lt;&gt;""),($I$2*E124),0)))</f>
        <v>0</v>
      </c>
      <c r="M124" s="100"/>
      <c r="N124" s="100"/>
      <c r="O124" s="100"/>
      <c r="P124" s="100"/>
      <c r="Q124" s="100"/>
      <c r="R124" s="100"/>
      <c r="S124" s="100">
        <f>IF((G124&lt;&gt;""),($G$2*E124),0)</f>
        <v>0</v>
      </c>
      <c r="T124" s="100">
        <f>IF((H124&lt;&gt;""),($H$2*E124),IF((I124&lt;&gt;""),($I$2*E124),0))</f>
        <v>0</v>
      </c>
      <c r="U124" s="100">
        <f>IF((I124&lt;&gt;""),($I$2*E124),0)</f>
        <v>0</v>
      </c>
      <c r="V124" s="100">
        <f t="shared" si="15"/>
        <v>0</v>
      </c>
      <c r="W124" s="100">
        <f t="shared" si="16"/>
        <v>0</v>
      </c>
      <c r="X124" s="100">
        <f t="shared" si="17"/>
        <v>0</v>
      </c>
      <c r="Y124" s="150">
        <f t="shared" si="18"/>
        <v>0</v>
      </c>
      <c r="Z124" s="150">
        <f t="shared" si="19"/>
        <v>0</v>
      </c>
      <c r="AA124" s="150">
        <f t="shared" si="20"/>
        <v>0</v>
      </c>
      <c r="AB124" s="150">
        <f t="shared" si="21"/>
        <v>0</v>
      </c>
      <c r="AC124" s="150">
        <f t="shared" si="22"/>
        <v>0</v>
      </c>
      <c r="AD124" s="150">
        <f t="shared" si="23"/>
        <v>0</v>
      </c>
      <c r="AE124" s="168"/>
      <c r="AF124" s="168"/>
      <c r="AG124" s="168"/>
      <c r="AH124" s="168"/>
      <c r="AI124" s="168"/>
      <c r="AJ124" s="168"/>
      <c r="AK124" s="168"/>
      <c r="AL124" s="168"/>
    </row>
    <row r="125" spans="1:38" s="26" customFormat="1" ht="45.75" customHeight="1" x14ac:dyDescent="0.2">
      <c r="A125" s="49" t="str">
        <f t="shared" si="14"/>
        <v/>
      </c>
      <c r="B125" s="33" t="s">
        <v>121</v>
      </c>
      <c r="C125" s="179" t="s">
        <v>276</v>
      </c>
      <c r="D125" s="179" t="s">
        <v>292</v>
      </c>
      <c r="E125" s="33">
        <v>3</v>
      </c>
      <c r="F125" s="34"/>
      <c r="G125" s="50"/>
      <c r="H125" s="50"/>
      <c r="I125" s="46"/>
      <c r="J125" s="100"/>
      <c r="K125" s="100"/>
      <c r="L125" s="100">
        <f>IF((G125&lt;&gt;""),($G$2*E125),IF((H125&lt;&gt;""),($H$2*E125),IF((I125&lt;&gt;""),($I$2*E125),0)))</f>
        <v>0</v>
      </c>
      <c r="M125" s="100"/>
      <c r="N125" s="100"/>
      <c r="O125" s="100"/>
      <c r="P125" s="100"/>
      <c r="Q125" s="100"/>
      <c r="R125" s="100"/>
      <c r="S125" s="100">
        <f>IF((G125&lt;&gt;""),($G$2*E125),0)</f>
        <v>0</v>
      </c>
      <c r="T125" s="100">
        <f>IF((H125&lt;&gt;""),($H$2*E125),IF((I125&lt;&gt;""),($I$2*E125),0))</f>
        <v>0</v>
      </c>
      <c r="U125" s="100">
        <f>IF((I125&lt;&gt;""),($I$2*E125),0)</f>
        <v>0</v>
      </c>
      <c r="V125" s="100">
        <f t="shared" si="15"/>
        <v>0</v>
      </c>
      <c r="W125" s="100">
        <f t="shared" si="16"/>
        <v>0</v>
      </c>
      <c r="X125" s="100">
        <f t="shared" si="17"/>
        <v>0</v>
      </c>
      <c r="Y125" s="150">
        <f t="shared" si="18"/>
        <v>0</v>
      </c>
      <c r="Z125" s="150">
        <f t="shared" si="19"/>
        <v>0</v>
      </c>
      <c r="AA125" s="150">
        <f t="shared" si="20"/>
        <v>0</v>
      </c>
      <c r="AB125" s="150">
        <f t="shared" si="21"/>
        <v>0</v>
      </c>
      <c r="AC125" s="150">
        <f t="shared" si="22"/>
        <v>0</v>
      </c>
      <c r="AD125" s="150">
        <f t="shared" si="23"/>
        <v>0</v>
      </c>
      <c r="AE125" s="168"/>
      <c r="AF125" s="168"/>
      <c r="AG125" s="168"/>
      <c r="AH125" s="168"/>
      <c r="AI125" s="168"/>
      <c r="AJ125" s="168"/>
      <c r="AK125" s="168"/>
      <c r="AL125" s="168"/>
    </row>
    <row r="126" spans="1:38" s="26" customFormat="1" ht="16.5" customHeight="1" x14ac:dyDescent="0.2">
      <c r="A126" s="49" t="str">
        <f t="shared" si="14"/>
        <v/>
      </c>
      <c r="B126" s="41" t="s">
        <v>122</v>
      </c>
      <c r="C126" s="186" t="s">
        <v>293</v>
      </c>
      <c r="D126" s="187" t="s">
        <v>294</v>
      </c>
      <c r="E126" s="41">
        <v>3</v>
      </c>
      <c r="F126" s="42"/>
      <c r="G126" s="50"/>
      <c r="H126" s="50"/>
      <c r="I126" s="46"/>
      <c r="J126" s="100"/>
      <c r="K126" s="100"/>
      <c r="L126" s="100">
        <f>IF((G126&lt;&gt;""),($G$2*E126),IF((H126&lt;&gt;""),($H$2*E126),IF((I126&lt;&gt;""),($I$2*E126),0)))</f>
        <v>0</v>
      </c>
      <c r="M126" s="100"/>
      <c r="N126" s="100"/>
      <c r="O126" s="100"/>
      <c r="P126" s="100"/>
      <c r="Q126" s="100"/>
      <c r="R126" s="100"/>
      <c r="S126" s="100">
        <f>IF((G126&lt;&gt;""),($G$2*E126),0)</f>
        <v>0</v>
      </c>
      <c r="T126" s="100">
        <f>IF((H126&lt;&gt;""),($H$2*E126),IF((I126&lt;&gt;""),($I$2*E126),0))</f>
        <v>0</v>
      </c>
      <c r="U126" s="100">
        <f>IF((I126&lt;&gt;""),($I$2*E126),0)</f>
        <v>0</v>
      </c>
      <c r="V126" s="100">
        <f t="shared" si="15"/>
        <v>0</v>
      </c>
      <c r="W126" s="100">
        <f t="shared" si="16"/>
        <v>0</v>
      </c>
      <c r="X126" s="100">
        <f t="shared" si="17"/>
        <v>0</v>
      </c>
      <c r="Y126" s="150">
        <f t="shared" si="18"/>
        <v>0</v>
      </c>
      <c r="Z126" s="150">
        <f t="shared" si="19"/>
        <v>0</v>
      </c>
      <c r="AA126" s="150">
        <f t="shared" si="20"/>
        <v>0</v>
      </c>
      <c r="AB126" s="150">
        <f t="shared" si="21"/>
        <v>0</v>
      </c>
      <c r="AC126" s="150">
        <f t="shared" si="22"/>
        <v>0</v>
      </c>
      <c r="AD126" s="150">
        <f t="shared" si="23"/>
        <v>0</v>
      </c>
      <c r="AE126" s="168"/>
      <c r="AF126" s="168"/>
      <c r="AG126" s="168"/>
      <c r="AH126" s="168"/>
      <c r="AI126" s="168"/>
      <c r="AJ126" s="168"/>
      <c r="AK126" s="168"/>
      <c r="AL126" s="168"/>
    </row>
    <row r="127" spans="1:38" s="26" customFormat="1" ht="15.75" customHeight="1" x14ac:dyDescent="0.2">
      <c r="A127" s="49" t="str">
        <f t="shared" si="14"/>
        <v/>
      </c>
      <c r="B127" s="41" t="s">
        <v>123</v>
      </c>
      <c r="C127" s="187" t="s">
        <v>293</v>
      </c>
      <c r="D127" s="187" t="s">
        <v>295</v>
      </c>
      <c r="E127" s="41">
        <v>3</v>
      </c>
      <c r="F127" s="42"/>
      <c r="G127" s="50"/>
      <c r="H127" s="50"/>
      <c r="I127" s="46"/>
      <c r="J127" s="100"/>
      <c r="K127" s="100"/>
      <c r="L127" s="100">
        <f>IF((G127&lt;&gt;""),($G$2*E127),IF((H127&lt;&gt;""),($H$2*E127),IF((I127&lt;&gt;""),($I$2*E127),0)))</f>
        <v>0</v>
      </c>
      <c r="M127" s="100"/>
      <c r="N127" s="100"/>
      <c r="O127" s="100"/>
      <c r="P127" s="100"/>
      <c r="Q127" s="100"/>
      <c r="R127" s="100"/>
      <c r="S127" s="100">
        <f>IF((G127&lt;&gt;""),($G$2*E127),0)</f>
        <v>0</v>
      </c>
      <c r="T127" s="100">
        <f>IF((H127&lt;&gt;""),($H$2*E127),IF((I127&lt;&gt;""),($I$2*E127),0))</f>
        <v>0</v>
      </c>
      <c r="U127" s="100">
        <f>IF((I127&lt;&gt;""),($I$2*E127),0)</f>
        <v>0</v>
      </c>
      <c r="V127" s="100">
        <f t="shared" si="15"/>
        <v>0</v>
      </c>
      <c r="W127" s="100">
        <f t="shared" si="16"/>
        <v>0</v>
      </c>
      <c r="X127" s="100">
        <f t="shared" si="17"/>
        <v>0</v>
      </c>
      <c r="Y127" s="150">
        <f t="shared" si="18"/>
        <v>0</v>
      </c>
      <c r="Z127" s="150">
        <f t="shared" si="19"/>
        <v>0</v>
      </c>
      <c r="AA127" s="150">
        <f t="shared" si="20"/>
        <v>0</v>
      </c>
      <c r="AB127" s="150">
        <f t="shared" si="21"/>
        <v>0</v>
      </c>
      <c r="AC127" s="150">
        <f t="shared" si="22"/>
        <v>0</v>
      </c>
      <c r="AD127" s="150">
        <f t="shared" si="23"/>
        <v>0</v>
      </c>
      <c r="AE127" s="168"/>
      <c r="AF127" s="168"/>
      <c r="AG127" s="168"/>
      <c r="AH127" s="168"/>
      <c r="AI127" s="168"/>
      <c r="AJ127" s="168"/>
      <c r="AK127" s="168"/>
      <c r="AL127" s="168"/>
    </row>
    <row r="128" spans="1:38" s="26" customFormat="1" ht="30.75" customHeight="1" x14ac:dyDescent="0.2">
      <c r="A128" s="49" t="str">
        <f t="shared" si="14"/>
        <v/>
      </c>
      <c r="B128" s="41" t="s">
        <v>124</v>
      </c>
      <c r="C128" s="187" t="s">
        <v>293</v>
      </c>
      <c r="D128" s="187" t="s">
        <v>296</v>
      </c>
      <c r="E128" s="41">
        <v>1</v>
      </c>
      <c r="F128" s="42"/>
      <c r="G128" s="50"/>
      <c r="H128" s="50"/>
      <c r="I128" s="46"/>
      <c r="J128" s="100">
        <f t="shared" si="24"/>
        <v>0</v>
      </c>
      <c r="K128" s="100"/>
      <c r="L128" s="100"/>
      <c r="M128" s="100">
        <f t="shared" si="25"/>
        <v>0</v>
      </c>
      <c r="N128" s="100">
        <f t="shared" si="26"/>
        <v>0</v>
      </c>
      <c r="O128" s="100">
        <f t="shared" si="27"/>
        <v>0</v>
      </c>
      <c r="P128" s="100"/>
      <c r="Q128" s="100"/>
      <c r="R128" s="100"/>
      <c r="S128" s="100"/>
      <c r="T128" s="100"/>
      <c r="U128" s="100"/>
      <c r="V128" s="100">
        <f t="shared" si="15"/>
        <v>0</v>
      </c>
      <c r="W128" s="100">
        <f t="shared" si="16"/>
        <v>0</v>
      </c>
      <c r="X128" s="100">
        <f t="shared" si="17"/>
        <v>0</v>
      </c>
      <c r="Y128" s="150">
        <f t="shared" si="18"/>
        <v>0</v>
      </c>
      <c r="Z128" s="150">
        <f t="shared" si="19"/>
        <v>0</v>
      </c>
      <c r="AA128" s="150">
        <f t="shared" si="20"/>
        <v>0</v>
      </c>
      <c r="AB128" s="150">
        <f t="shared" si="21"/>
        <v>0</v>
      </c>
      <c r="AC128" s="150">
        <f t="shared" si="22"/>
        <v>0</v>
      </c>
      <c r="AD128" s="150">
        <f t="shared" si="23"/>
        <v>0</v>
      </c>
      <c r="AE128" s="168"/>
      <c r="AF128" s="168"/>
      <c r="AG128" s="168"/>
      <c r="AH128" s="168"/>
      <c r="AI128" s="168"/>
      <c r="AJ128" s="168"/>
      <c r="AK128" s="168"/>
      <c r="AL128" s="168"/>
    </row>
    <row r="129" spans="1:38" s="26" customFormat="1" ht="25.5" x14ac:dyDescent="0.2">
      <c r="A129" s="49" t="str">
        <f t="shared" si="14"/>
        <v/>
      </c>
      <c r="B129" s="23" t="s">
        <v>125</v>
      </c>
      <c r="C129" s="171" t="s">
        <v>297</v>
      </c>
      <c r="D129" s="170" t="s">
        <v>298</v>
      </c>
      <c r="E129" s="23">
        <v>1</v>
      </c>
      <c r="F129" s="25"/>
      <c r="G129" s="50"/>
      <c r="H129" s="50"/>
      <c r="I129" s="46"/>
      <c r="J129" s="100">
        <f t="shared" si="24"/>
        <v>0</v>
      </c>
      <c r="K129" s="100"/>
      <c r="L129" s="100"/>
      <c r="M129" s="100">
        <f t="shared" si="25"/>
        <v>0</v>
      </c>
      <c r="N129" s="100">
        <f t="shared" si="26"/>
        <v>0</v>
      </c>
      <c r="O129" s="100">
        <f t="shared" si="27"/>
        <v>0</v>
      </c>
      <c r="P129" s="100"/>
      <c r="Q129" s="100"/>
      <c r="R129" s="100"/>
      <c r="S129" s="100"/>
      <c r="T129" s="100"/>
      <c r="U129" s="100"/>
      <c r="V129" s="100">
        <f t="shared" si="15"/>
        <v>0</v>
      </c>
      <c r="W129" s="100">
        <f t="shared" si="16"/>
        <v>0</v>
      </c>
      <c r="X129" s="100">
        <f t="shared" si="17"/>
        <v>0</v>
      </c>
      <c r="Y129" s="150">
        <f t="shared" si="18"/>
        <v>0</v>
      </c>
      <c r="Z129" s="150">
        <f t="shared" si="19"/>
        <v>0</v>
      </c>
      <c r="AA129" s="150">
        <f t="shared" si="20"/>
        <v>0</v>
      </c>
      <c r="AB129" s="150">
        <f t="shared" si="21"/>
        <v>0</v>
      </c>
      <c r="AC129" s="150">
        <f t="shared" si="22"/>
        <v>0</v>
      </c>
      <c r="AD129" s="150">
        <f t="shared" si="23"/>
        <v>0</v>
      </c>
      <c r="AE129" s="168"/>
      <c r="AF129" s="168"/>
      <c r="AG129" s="168"/>
      <c r="AH129" s="168"/>
      <c r="AI129" s="168"/>
      <c r="AJ129" s="168"/>
      <c r="AK129" s="168"/>
      <c r="AL129" s="168"/>
    </row>
    <row r="130" spans="1:38" s="26" customFormat="1" ht="45.75" customHeight="1" x14ac:dyDescent="0.2">
      <c r="A130" s="49" t="str">
        <f t="shared" si="14"/>
        <v/>
      </c>
      <c r="B130" s="23" t="s">
        <v>126</v>
      </c>
      <c r="C130" s="170" t="s">
        <v>297</v>
      </c>
      <c r="D130" s="170" t="s">
        <v>299</v>
      </c>
      <c r="E130" s="23">
        <v>3</v>
      </c>
      <c r="F130" s="25"/>
      <c r="G130" s="50"/>
      <c r="H130" s="50"/>
      <c r="I130" s="46"/>
      <c r="J130" s="100"/>
      <c r="K130" s="100"/>
      <c r="L130" s="100">
        <f>IF((G130&lt;&gt;""),($G$2*E130),IF((H130&lt;&gt;""),($H$2*E130),IF((I130&lt;&gt;""),($I$2*E130),0)))</f>
        <v>0</v>
      </c>
      <c r="M130" s="100"/>
      <c r="N130" s="100"/>
      <c r="O130" s="100"/>
      <c r="P130" s="100"/>
      <c r="Q130" s="100"/>
      <c r="R130" s="100"/>
      <c r="S130" s="100">
        <f>IF((G130&lt;&gt;""),($G$2*E130),0)</f>
        <v>0</v>
      </c>
      <c r="T130" s="100">
        <f>IF((H130&lt;&gt;""),($H$2*E130),IF((I130&lt;&gt;""),($I$2*E130),0))</f>
        <v>0</v>
      </c>
      <c r="U130" s="100">
        <f>IF((I130&lt;&gt;""),($I$2*E130),0)</f>
        <v>0</v>
      </c>
      <c r="V130" s="100">
        <f t="shared" si="15"/>
        <v>0</v>
      </c>
      <c r="W130" s="100">
        <f t="shared" si="16"/>
        <v>0</v>
      </c>
      <c r="X130" s="100">
        <f t="shared" si="17"/>
        <v>0</v>
      </c>
      <c r="Y130" s="150">
        <f t="shared" si="18"/>
        <v>0</v>
      </c>
      <c r="Z130" s="150">
        <f t="shared" si="19"/>
        <v>0</v>
      </c>
      <c r="AA130" s="150">
        <f t="shared" si="20"/>
        <v>0</v>
      </c>
      <c r="AB130" s="150">
        <f t="shared" si="21"/>
        <v>0</v>
      </c>
      <c r="AC130" s="150">
        <f t="shared" si="22"/>
        <v>0</v>
      </c>
      <c r="AD130" s="150">
        <f t="shared" si="23"/>
        <v>0</v>
      </c>
      <c r="AE130" s="168"/>
      <c r="AF130" s="168"/>
      <c r="AG130" s="168"/>
      <c r="AH130" s="168"/>
      <c r="AI130" s="168"/>
      <c r="AJ130" s="168"/>
      <c r="AK130" s="168"/>
      <c r="AL130" s="168"/>
    </row>
    <row r="131" spans="1:38" s="26" customFormat="1" ht="15.75" customHeight="1" x14ac:dyDescent="0.2">
      <c r="A131" s="49" t="str">
        <f t="shared" si="14"/>
        <v/>
      </c>
      <c r="B131" s="23" t="s">
        <v>127</v>
      </c>
      <c r="C131" s="170" t="s">
        <v>297</v>
      </c>
      <c r="D131" s="170" t="s">
        <v>300</v>
      </c>
      <c r="E131" s="23">
        <v>1</v>
      </c>
      <c r="F131" s="25"/>
      <c r="G131" s="50"/>
      <c r="H131" s="50"/>
      <c r="I131" s="46"/>
      <c r="J131" s="100">
        <f t="shared" si="24"/>
        <v>0</v>
      </c>
      <c r="K131" s="100"/>
      <c r="L131" s="100"/>
      <c r="M131" s="100">
        <f t="shared" si="25"/>
        <v>0</v>
      </c>
      <c r="N131" s="100">
        <f t="shared" si="26"/>
        <v>0</v>
      </c>
      <c r="O131" s="100">
        <f t="shared" si="27"/>
        <v>0</v>
      </c>
      <c r="P131" s="100"/>
      <c r="Q131" s="100"/>
      <c r="R131" s="100"/>
      <c r="S131" s="100"/>
      <c r="T131" s="100"/>
      <c r="U131" s="100"/>
      <c r="V131" s="100">
        <f t="shared" si="15"/>
        <v>0</v>
      </c>
      <c r="W131" s="100">
        <f t="shared" si="16"/>
        <v>0</v>
      </c>
      <c r="X131" s="100">
        <f t="shared" si="17"/>
        <v>0</v>
      </c>
      <c r="Y131" s="150">
        <f t="shared" si="18"/>
        <v>0</v>
      </c>
      <c r="Z131" s="150">
        <f t="shared" si="19"/>
        <v>0</v>
      </c>
      <c r="AA131" s="150">
        <f t="shared" si="20"/>
        <v>0</v>
      </c>
      <c r="AB131" s="150">
        <f t="shared" si="21"/>
        <v>0</v>
      </c>
      <c r="AC131" s="150">
        <f t="shared" si="22"/>
        <v>0</v>
      </c>
      <c r="AD131" s="150">
        <f t="shared" si="23"/>
        <v>0</v>
      </c>
      <c r="AE131" s="168"/>
      <c r="AF131" s="168"/>
      <c r="AG131" s="168"/>
      <c r="AH131" s="168"/>
      <c r="AI131" s="168"/>
      <c r="AJ131" s="168"/>
      <c r="AK131" s="168"/>
      <c r="AL131" s="168"/>
    </row>
    <row r="132" spans="1:38" s="26" customFormat="1" ht="30.75" customHeight="1" x14ac:dyDescent="0.2">
      <c r="A132" s="49" t="str">
        <f t="shared" si="14"/>
        <v/>
      </c>
      <c r="B132" s="23" t="s">
        <v>128</v>
      </c>
      <c r="C132" s="170" t="s">
        <v>297</v>
      </c>
      <c r="D132" s="170" t="s">
        <v>301</v>
      </c>
      <c r="E132" s="23">
        <v>1</v>
      </c>
      <c r="F132" s="25"/>
      <c r="G132" s="50"/>
      <c r="H132" s="50"/>
      <c r="I132" s="46"/>
      <c r="J132" s="100">
        <f t="shared" si="24"/>
        <v>0</v>
      </c>
      <c r="K132" s="100"/>
      <c r="L132" s="100"/>
      <c r="M132" s="100">
        <f t="shared" si="25"/>
        <v>0</v>
      </c>
      <c r="N132" s="100">
        <f t="shared" si="26"/>
        <v>0</v>
      </c>
      <c r="O132" s="100">
        <f t="shared" si="27"/>
        <v>0</v>
      </c>
      <c r="P132" s="100"/>
      <c r="Q132" s="100"/>
      <c r="R132" s="100"/>
      <c r="S132" s="100"/>
      <c r="T132" s="100"/>
      <c r="U132" s="100"/>
      <c r="V132" s="100">
        <f t="shared" si="15"/>
        <v>0</v>
      </c>
      <c r="W132" s="100">
        <f t="shared" si="16"/>
        <v>0</v>
      </c>
      <c r="X132" s="100">
        <f t="shared" si="17"/>
        <v>0</v>
      </c>
      <c r="Y132" s="150">
        <f t="shared" si="18"/>
        <v>0</v>
      </c>
      <c r="Z132" s="150">
        <f t="shared" si="19"/>
        <v>0</v>
      </c>
      <c r="AA132" s="150">
        <f t="shared" si="20"/>
        <v>0</v>
      </c>
      <c r="AB132" s="150">
        <f t="shared" si="21"/>
        <v>0</v>
      </c>
      <c r="AC132" s="150">
        <f t="shared" si="22"/>
        <v>0</v>
      </c>
      <c r="AD132" s="150">
        <f t="shared" si="23"/>
        <v>0</v>
      </c>
      <c r="AE132" s="168"/>
      <c r="AF132" s="168"/>
      <c r="AG132" s="168"/>
      <c r="AH132" s="168"/>
      <c r="AI132" s="168"/>
      <c r="AJ132" s="168"/>
      <c r="AK132" s="168"/>
      <c r="AL132" s="168"/>
    </row>
    <row r="133" spans="1:38" s="26" customFormat="1" ht="32.25" customHeight="1" x14ac:dyDescent="0.2">
      <c r="A133" s="49" t="str">
        <f t="shared" si="14"/>
        <v/>
      </c>
      <c r="B133" s="27" t="s">
        <v>129</v>
      </c>
      <c r="C133" s="172" t="s">
        <v>302</v>
      </c>
      <c r="D133" s="173" t="s">
        <v>306</v>
      </c>
      <c r="E133" s="27">
        <v>2</v>
      </c>
      <c r="F133" s="28"/>
      <c r="G133" s="50"/>
      <c r="H133" s="50"/>
      <c r="I133" s="46"/>
      <c r="J133" s="100"/>
      <c r="K133" s="100">
        <f t="shared" ref="K133:K140" si="28">IF((G133&lt;&gt;""),($G$2*E133),IF((H133&lt;&gt;""),($H$2*E133),IF((I133&lt;&gt;""),($I$2*E133),0)))</f>
        <v>0</v>
      </c>
      <c r="L133" s="100"/>
      <c r="M133" s="100"/>
      <c r="N133" s="100"/>
      <c r="O133" s="100"/>
      <c r="P133" s="100">
        <f t="shared" ref="P133:P140" si="29">IF((G133&lt;&gt;""),($G$2*E133),0)</f>
        <v>0</v>
      </c>
      <c r="Q133" s="100">
        <f t="shared" ref="Q133:Q140" si="30">IF((H133&lt;&gt;""),($H$2*E133),IF((I133&lt;&gt;""),($I$2*E133),0))</f>
        <v>0</v>
      </c>
      <c r="R133" s="100">
        <f t="shared" ref="R133:R140" si="31">IF((I133&lt;&gt;""),($I$2*E133),0)</f>
        <v>0</v>
      </c>
      <c r="S133" s="100"/>
      <c r="T133" s="100"/>
      <c r="U133" s="100"/>
      <c r="V133" s="100">
        <f t="shared" si="15"/>
        <v>0</v>
      </c>
      <c r="W133" s="100">
        <f t="shared" si="16"/>
        <v>0</v>
      </c>
      <c r="X133" s="100">
        <f t="shared" si="17"/>
        <v>0</v>
      </c>
      <c r="Y133" s="150">
        <f t="shared" si="18"/>
        <v>0</v>
      </c>
      <c r="Z133" s="150">
        <f t="shared" si="19"/>
        <v>0</v>
      </c>
      <c r="AA133" s="150">
        <f t="shared" si="20"/>
        <v>0</v>
      </c>
      <c r="AB133" s="150">
        <f t="shared" si="21"/>
        <v>0</v>
      </c>
      <c r="AC133" s="150">
        <f t="shared" si="22"/>
        <v>0</v>
      </c>
      <c r="AD133" s="150">
        <f t="shared" si="23"/>
        <v>0</v>
      </c>
      <c r="AE133" s="168"/>
      <c r="AF133" s="168"/>
      <c r="AG133" s="168"/>
      <c r="AH133" s="168"/>
      <c r="AI133" s="168"/>
      <c r="AJ133" s="168"/>
      <c r="AK133" s="168"/>
      <c r="AL133" s="168"/>
    </row>
    <row r="134" spans="1:38" s="26" customFormat="1" ht="30.75" customHeight="1" x14ac:dyDescent="0.2">
      <c r="A134" s="49" t="str">
        <f t="shared" si="14"/>
        <v/>
      </c>
      <c r="B134" s="27" t="s">
        <v>130</v>
      </c>
      <c r="C134" s="173" t="s">
        <v>302</v>
      </c>
      <c r="D134" s="173" t="s">
        <v>303</v>
      </c>
      <c r="E134" s="27">
        <v>2</v>
      </c>
      <c r="F134" s="28"/>
      <c r="G134" s="50"/>
      <c r="H134" s="50"/>
      <c r="I134" s="46"/>
      <c r="J134" s="100"/>
      <c r="K134" s="100">
        <f t="shared" si="28"/>
        <v>0</v>
      </c>
      <c r="L134" s="100"/>
      <c r="M134" s="100"/>
      <c r="N134" s="100"/>
      <c r="O134" s="100"/>
      <c r="P134" s="100">
        <f t="shared" si="29"/>
        <v>0</v>
      </c>
      <c r="Q134" s="100">
        <f t="shared" si="30"/>
        <v>0</v>
      </c>
      <c r="R134" s="100">
        <f t="shared" si="31"/>
        <v>0</v>
      </c>
      <c r="S134" s="100"/>
      <c r="T134" s="100"/>
      <c r="U134" s="100"/>
      <c r="V134" s="100">
        <f t="shared" si="15"/>
        <v>0</v>
      </c>
      <c r="W134" s="100">
        <f t="shared" si="16"/>
        <v>0</v>
      </c>
      <c r="X134" s="100">
        <f t="shared" si="17"/>
        <v>0</v>
      </c>
      <c r="Y134" s="150">
        <f t="shared" si="18"/>
        <v>0</v>
      </c>
      <c r="Z134" s="150">
        <f t="shared" si="19"/>
        <v>0</v>
      </c>
      <c r="AA134" s="150">
        <f t="shared" si="20"/>
        <v>0</v>
      </c>
      <c r="AB134" s="150">
        <f t="shared" si="21"/>
        <v>0</v>
      </c>
      <c r="AC134" s="150">
        <f t="shared" si="22"/>
        <v>0</v>
      </c>
      <c r="AD134" s="150">
        <f t="shared" si="23"/>
        <v>0</v>
      </c>
      <c r="AE134" s="168"/>
      <c r="AF134" s="168"/>
      <c r="AG134" s="168"/>
      <c r="AH134" s="168"/>
      <c r="AI134" s="168"/>
      <c r="AJ134" s="168"/>
      <c r="AK134" s="168"/>
      <c r="AL134" s="168"/>
    </row>
    <row r="135" spans="1:38" s="26" customFormat="1" ht="30.75" customHeight="1" x14ac:dyDescent="0.2">
      <c r="A135" s="49" t="str">
        <f t="shared" si="14"/>
        <v/>
      </c>
      <c r="B135" s="27" t="s">
        <v>131</v>
      </c>
      <c r="C135" s="173" t="s">
        <v>302</v>
      </c>
      <c r="D135" s="173" t="s">
        <v>304</v>
      </c>
      <c r="E135" s="27">
        <v>2</v>
      </c>
      <c r="F135" s="28"/>
      <c r="G135" s="50"/>
      <c r="H135" s="50"/>
      <c r="I135" s="46"/>
      <c r="J135" s="100"/>
      <c r="K135" s="100">
        <f t="shared" si="28"/>
        <v>0</v>
      </c>
      <c r="L135" s="100"/>
      <c r="M135" s="100"/>
      <c r="N135" s="100"/>
      <c r="O135" s="100"/>
      <c r="P135" s="100">
        <f t="shared" si="29"/>
        <v>0</v>
      </c>
      <c r="Q135" s="100">
        <f t="shared" si="30"/>
        <v>0</v>
      </c>
      <c r="R135" s="100">
        <f t="shared" si="31"/>
        <v>0</v>
      </c>
      <c r="S135" s="100"/>
      <c r="T135" s="100"/>
      <c r="U135" s="100"/>
      <c r="V135" s="100">
        <f t="shared" si="15"/>
        <v>0</v>
      </c>
      <c r="W135" s="100">
        <f t="shared" si="16"/>
        <v>0</v>
      </c>
      <c r="X135" s="100">
        <f t="shared" si="17"/>
        <v>0</v>
      </c>
      <c r="Y135" s="150">
        <f t="shared" si="18"/>
        <v>0</v>
      </c>
      <c r="Z135" s="150">
        <f t="shared" si="19"/>
        <v>0</v>
      </c>
      <c r="AA135" s="150">
        <f t="shared" si="20"/>
        <v>0</v>
      </c>
      <c r="AB135" s="150">
        <f t="shared" si="21"/>
        <v>0</v>
      </c>
      <c r="AC135" s="150">
        <f t="shared" si="22"/>
        <v>0</v>
      </c>
      <c r="AD135" s="150">
        <f t="shared" si="23"/>
        <v>0</v>
      </c>
      <c r="AE135" s="168"/>
      <c r="AF135" s="168"/>
      <c r="AG135" s="168"/>
      <c r="AH135" s="168"/>
      <c r="AI135" s="168"/>
      <c r="AJ135" s="168"/>
      <c r="AK135" s="168"/>
      <c r="AL135" s="168"/>
    </row>
    <row r="136" spans="1:38" s="26" customFormat="1" ht="30.75" customHeight="1" x14ac:dyDescent="0.2">
      <c r="A136" s="49" t="str">
        <f t="shared" si="14"/>
        <v/>
      </c>
      <c r="B136" s="27" t="s">
        <v>132</v>
      </c>
      <c r="C136" s="173" t="s">
        <v>302</v>
      </c>
      <c r="D136" s="173" t="s">
        <v>305</v>
      </c>
      <c r="E136" s="27">
        <v>2</v>
      </c>
      <c r="F136" s="28"/>
      <c r="G136" s="50"/>
      <c r="H136" s="50"/>
      <c r="I136" s="46"/>
      <c r="J136" s="100"/>
      <c r="K136" s="100">
        <f t="shared" si="28"/>
        <v>0</v>
      </c>
      <c r="L136" s="100"/>
      <c r="M136" s="100"/>
      <c r="N136" s="100"/>
      <c r="O136" s="100"/>
      <c r="P136" s="100">
        <f t="shared" si="29"/>
        <v>0</v>
      </c>
      <c r="Q136" s="100">
        <f t="shared" si="30"/>
        <v>0</v>
      </c>
      <c r="R136" s="100">
        <f t="shared" si="31"/>
        <v>0</v>
      </c>
      <c r="S136" s="100"/>
      <c r="T136" s="100"/>
      <c r="U136" s="100"/>
      <c r="V136" s="100">
        <f t="shared" si="15"/>
        <v>0</v>
      </c>
      <c r="W136" s="100">
        <f t="shared" si="16"/>
        <v>0</v>
      </c>
      <c r="X136" s="100">
        <f t="shared" si="17"/>
        <v>0</v>
      </c>
      <c r="Y136" s="150">
        <f t="shared" si="18"/>
        <v>0</v>
      </c>
      <c r="Z136" s="150">
        <f t="shared" si="19"/>
        <v>0</v>
      </c>
      <c r="AA136" s="150">
        <f t="shared" si="20"/>
        <v>0</v>
      </c>
      <c r="AB136" s="150">
        <f t="shared" si="21"/>
        <v>0</v>
      </c>
      <c r="AC136" s="150">
        <f t="shared" si="22"/>
        <v>0</v>
      </c>
      <c r="AD136" s="150">
        <f t="shared" si="23"/>
        <v>0</v>
      </c>
      <c r="AE136" s="168"/>
      <c r="AF136" s="168"/>
      <c r="AG136" s="168"/>
      <c r="AH136" s="168"/>
      <c r="AI136" s="168"/>
      <c r="AJ136" s="168"/>
      <c r="AK136" s="168"/>
      <c r="AL136" s="168"/>
    </row>
    <row r="137" spans="1:38" s="26" customFormat="1" ht="30.75" customHeight="1" x14ac:dyDescent="0.2">
      <c r="A137" s="49" t="str">
        <f>IF(COUNTA(G137,H137,I137)&gt;1,"Error","")</f>
        <v/>
      </c>
      <c r="B137" s="33" t="s">
        <v>133</v>
      </c>
      <c r="C137" s="178" t="s">
        <v>307</v>
      </c>
      <c r="D137" s="179" t="s">
        <v>308</v>
      </c>
      <c r="E137" s="33">
        <v>2</v>
      </c>
      <c r="F137" s="34"/>
      <c r="G137" s="50"/>
      <c r="H137" s="50"/>
      <c r="I137" s="46"/>
      <c r="J137" s="100"/>
      <c r="K137" s="100">
        <f t="shared" si="28"/>
        <v>0</v>
      </c>
      <c r="L137" s="100"/>
      <c r="M137" s="100"/>
      <c r="N137" s="100"/>
      <c r="O137" s="100"/>
      <c r="P137" s="100">
        <f t="shared" si="29"/>
        <v>0</v>
      </c>
      <c r="Q137" s="100">
        <f t="shared" si="30"/>
        <v>0</v>
      </c>
      <c r="R137" s="100">
        <f t="shared" si="31"/>
        <v>0</v>
      </c>
      <c r="S137" s="100"/>
      <c r="T137" s="100"/>
      <c r="U137" s="100"/>
      <c r="V137" s="100">
        <f>IF(E137=1,IF(G137&lt;&gt;"",1,0),0)</f>
        <v>0</v>
      </c>
      <c r="W137" s="100">
        <f>IF(E137=1,IF(H137&lt;&gt;"",1,0),0)</f>
        <v>0</v>
      </c>
      <c r="X137" s="100">
        <f>IF(E137=1,IF(I137&lt;&gt;"",1,0),0)</f>
        <v>0</v>
      </c>
      <c r="Y137" s="150">
        <f>IF(E137=2,IF(G137&lt;&gt;"",1,0),0)</f>
        <v>0</v>
      </c>
      <c r="Z137" s="150">
        <f>IF(E137=2,IF(H137&lt;&gt;"",1,0),0)</f>
        <v>0</v>
      </c>
      <c r="AA137" s="150">
        <f>IF(E137=2,IF(I137&lt;&gt;"",1,0),0)</f>
        <v>0</v>
      </c>
      <c r="AB137" s="150">
        <f>IF(E137=3,IF(G137&lt;&gt;"",1,0),0)</f>
        <v>0</v>
      </c>
      <c r="AC137" s="150">
        <f>IF(E137=3,IF(H137&lt;&gt;"",1,0),0)</f>
        <v>0</v>
      </c>
      <c r="AD137" s="150">
        <f>IF(E137=3,IF(I137&lt;&gt;"",1,0),0)</f>
        <v>0</v>
      </c>
      <c r="AE137" s="168"/>
      <c r="AF137" s="168"/>
      <c r="AG137" s="168"/>
      <c r="AH137" s="168"/>
      <c r="AI137" s="168"/>
      <c r="AJ137" s="168"/>
      <c r="AK137" s="168"/>
      <c r="AL137" s="168"/>
    </row>
    <row r="138" spans="1:38" s="26" customFormat="1" ht="30.75" customHeight="1" x14ac:dyDescent="0.2">
      <c r="A138" s="49" t="str">
        <f>IF(COUNTA(G138,H138,I138)&gt;1,"Error","")</f>
        <v/>
      </c>
      <c r="B138" s="33" t="s">
        <v>134</v>
      </c>
      <c r="C138" s="179" t="s">
        <v>307</v>
      </c>
      <c r="D138" s="179" t="s">
        <v>309</v>
      </c>
      <c r="E138" s="33">
        <v>2</v>
      </c>
      <c r="F138" s="34"/>
      <c r="G138" s="50"/>
      <c r="H138" s="50"/>
      <c r="I138" s="46"/>
      <c r="J138" s="100"/>
      <c r="K138" s="100">
        <f t="shared" si="28"/>
        <v>0</v>
      </c>
      <c r="L138" s="100"/>
      <c r="M138" s="100"/>
      <c r="N138" s="100"/>
      <c r="O138" s="100"/>
      <c r="P138" s="100">
        <f t="shared" si="29"/>
        <v>0</v>
      </c>
      <c r="Q138" s="100">
        <f t="shared" si="30"/>
        <v>0</v>
      </c>
      <c r="R138" s="100">
        <f t="shared" si="31"/>
        <v>0</v>
      </c>
      <c r="S138" s="100"/>
      <c r="T138" s="100"/>
      <c r="U138" s="100"/>
      <c r="V138" s="100">
        <f>IF(E138=1,IF(G138&lt;&gt;"",1,0),0)</f>
        <v>0</v>
      </c>
      <c r="W138" s="100">
        <f>IF(E138=1,IF(H138&lt;&gt;"",1,0),0)</f>
        <v>0</v>
      </c>
      <c r="X138" s="100">
        <f>IF(E138=1,IF(I138&lt;&gt;"",1,0),0)</f>
        <v>0</v>
      </c>
      <c r="Y138" s="150">
        <f>IF(E138=2,IF(G138&lt;&gt;"",1,0),0)</f>
        <v>0</v>
      </c>
      <c r="Z138" s="150">
        <f>IF(E138=2,IF(H138&lt;&gt;"",1,0),0)</f>
        <v>0</v>
      </c>
      <c r="AA138" s="150">
        <f>IF(E138=2,IF(I138&lt;&gt;"",1,0),0)</f>
        <v>0</v>
      </c>
      <c r="AB138" s="150">
        <f>IF(E138=3,IF(G138&lt;&gt;"",1,0),0)</f>
        <v>0</v>
      </c>
      <c r="AC138" s="150">
        <f>IF(E138=3,IF(H138&lt;&gt;"",1,0),0)</f>
        <v>0</v>
      </c>
      <c r="AD138" s="150">
        <f>IF(E138=3,IF(I138&lt;&gt;"",1,0),0)</f>
        <v>0</v>
      </c>
      <c r="AE138" s="168"/>
      <c r="AF138" s="168"/>
      <c r="AG138" s="168"/>
      <c r="AH138" s="168"/>
      <c r="AI138" s="168"/>
      <c r="AJ138" s="168"/>
      <c r="AK138" s="168"/>
      <c r="AL138" s="168"/>
    </row>
    <row r="139" spans="1:38" s="26" customFormat="1" ht="30.75" customHeight="1" x14ac:dyDescent="0.2">
      <c r="A139" s="49" t="str">
        <f>IF(COUNTA(G139,H139,I139)&gt;1,"Error","")</f>
        <v/>
      </c>
      <c r="B139" s="33" t="s">
        <v>135</v>
      </c>
      <c r="C139" s="179" t="s">
        <v>307</v>
      </c>
      <c r="D139" s="179" t="s">
        <v>310</v>
      </c>
      <c r="E139" s="33">
        <v>2</v>
      </c>
      <c r="F139" s="34"/>
      <c r="G139" s="50"/>
      <c r="H139" s="50"/>
      <c r="I139" s="46"/>
      <c r="J139" s="100"/>
      <c r="K139" s="100">
        <f t="shared" si="28"/>
        <v>0</v>
      </c>
      <c r="L139" s="100"/>
      <c r="M139" s="100"/>
      <c r="N139" s="100"/>
      <c r="O139" s="100"/>
      <c r="P139" s="100">
        <f t="shared" si="29"/>
        <v>0</v>
      </c>
      <c r="Q139" s="100">
        <f t="shared" si="30"/>
        <v>0</v>
      </c>
      <c r="R139" s="100">
        <f t="shared" si="31"/>
        <v>0</v>
      </c>
      <c r="S139" s="100"/>
      <c r="T139" s="100"/>
      <c r="U139" s="100"/>
      <c r="V139" s="100">
        <f>IF(E139=1,IF(G139&lt;&gt;"",1,0),0)</f>
        <v>0</v>
      </c>
      <c r="W139" s="100">
        <f>IF(E139=1,IF(H139&lt;&gt;"",1,0),0)</f>
        <v>0</v>
      </c>
      <c r="X139" s="100">
        <f>IF(E139=1,IF(I139&lt;&gt;"",1,0),0)</f>
        <v>0</v>
      </c>
      <c r="Y139" s="150">
        <f>IF(E139=2,IF(G139&lt;&gt;"",1,0),0)</f>
        <v>0</v>
      </c>
      <c r="Z139" s="150">
        <f>IF(E139=2,IF(H139&lt;&gt;"",1,0),0)</f>
        <v>0</v>
      </c>
      <c r="AA139" s="150">
        <f>IF(E139=2,IF(I139&lt;&gt;"",1,0),0)</f>
        <v>0</v>
      </c>
      <c r="AB139" s="150">
        <f>IF(E139=3,IF(G139&lt;&gt;"",1,0),0)</f>
        <v>0</v>
      </c>
      <c r="AC139" s="150">
        <f>IF(E139=3,IF(H139&lt;&gt;"",1,0),0)</f>
        <v>0</v>
      </c>
      <c r="AD139" s="150">
        <f>IF(E139=3,IF(I139&lt;&gt;"",1,0),0)</f>
        <v>0</v>
      </c>
      <c r="AE139" s="168"/>
      <c r="AF139" s="168"/>
      <c r="AG139" s="168"/>
      <c r="AH139" s="168"/>
      <c r="AI139" s="168"/>
      <c r="AJ139" s="168"/>
      <c r="AK139" s="168"/>
      <c r="AL139" s="168"/>
    </row>
    <row r="140" spans="1:38" s="26" customFormat="1" ht="30.75" customHeight="1" x14ac:dyDescent="0.2">
      <c r="A140" s="49" t="str">
        <f>IF(COUNTA(G140,H140,I140)&gt;1,"Error","")</f>
        <v/>
      </c>
      <c r="B140" s="33" t="s">
        <v>136</v>
      </c>
      <c r="C140" s="179" t="s">
        <v>307</v>
      </c>
      <c r="D140" s="179" t="s">
        <v>311</v>
      </c>
      <c r="E140" s="33">
        <v>2</v>
      </c>
      <c r="F140" s="34"/>
      <c r="G140" s="50"/>
      <c r="H140" s="50"/>
      <c r="I140" s="46"/>
      <c r="J140" s="100"/>
      <c r="K140" s="100">
        <f t="shared" si="28"/>
        <v>0</v>
      </c>
      <c r="L140" s="100"/>
      <c r="M140" s="100"/>
      <c r="N140" s="100"/>
      <c r="O140" s="100"/>
      <c r="P140" s="100">
        <f t="shared" si="29"/>
        <v>0</v>
      </c>
      <c r="Q140" s="100">
        <f t="shared" si="30"/>
        <v>0</v>
      </c>
      <c r="R140" s="100">
        <f t="shared" si="31"/>
        <v>0</v>
      </c>
      <c r="S140" s="100"/>
      <c r="T140" s="100"/>
      <c r="U140" s="100"/>
      <c r="V140" s="100">
        <f>IF(E140=1,IF(G140&lt;&gt;"",1,0),0)</f>
        <v>0</v>
      </c>
      <c r="W140" s="100">
        <f>IF(E140=1,IF(H140&lt;&gt;"",1,0),0)</f>
        <v>0</v>
      </c>
      <c r="X140" s="100">
        <f>IF(E140=1,IF(I140&lt;&gt;"",1,0),0)</f>
        <v>0</v>
      </c>
      <c r="Y140" s="150">
        <f>IF(E140=2,IF(G140&lt;&gt;"",1,0),0)</f>
        <v>0</v>
      </c>
      <c r="Z140" s="150">
        <f>IF(E140=2,IF(H140&lt;&gt;"",1,0),0)</f>
        <v>0</v>
      </c>
      <c r="AA140" s="150">
        <f>IF(E140=2,IF(I140&lt;&gt;"",1,0),0)</f>
        <v>0</v>
      </c>
      <c r="AB140" s="150">
        <f>IF(E140=3,IF(G140&lt;&gt;"",1,0),0)</f>
        <v>0</v>
      </c>
      <c r="AC140" s="150">
        <f>IF(E140=3,IF(H140&lt;&gt;"",1,0),0)</f>
        <v>0</v>
      </c>
      <c r="AD140" s="150">
        <f>IF(E140=3,IF(I140&lt;&gt;"",1,0),0)</f>
        <v>0</v>
      </c>
      <c r="AE140" s="168"/>
      <c r="AF140" s="168"/>
      <c r="AG140" s="168"/>
      <c r="AH140" s="168"/>
      <c r="AI140" s="168"/>
      <c r="AJ140" s="168"/>
      <c r="AK140" s="168"/>
      <c r="AL140" s="168"/>
    </row>
    <row r="141" spans="1:38" ht="16.5" customHeight="1" x14ac:dyDescent="0.2">
      <c r="A141" s="51"/>
      <c r="B141" s="52"/>
      <c r="C141" s="53"/>
      <c r="D141" s="202"/>
      <c r="E141" s="203"/>
      <c r="F141" s="22"/>
      <c r="G141" s="43">
        <f>COUNTA(G8:G140)</f>
        <v>0</v>
      </c>
      <c r="H141" s="43">
        <f>COUNTA(H8:H140)</f>
        <v>0</v>
      </c>
      <c r="I141" s="43">
        <f>COUNTA(I8:I140)</f>
        <v>0</v>
      </c>
      <c r="J141" s="101">
        <f>SUM(J8:J140)</f>
        <v>0</v>
      </c>
      <c r="K141" s="101">
        <f>SUM(K8:K140)</f>
        <v>0</v>
      </c>
      <c r="L141" s="101">
        <f>SUM(L8:L140)</f>
        <v>0</v>
      </c>
      <c r="M141" s="100">
        <f>SUM(M8:M140)</f>
        <v>0</v>
      </c>
      <c r="N141" s="100">
        <f t="shared" ref="N141:U141" si="32">SUM(N8:N140)</f>
        <v>0</v>
      </c>
      <c r="O141" s="100">
        <f t="shared" si="32"/>
        <v>0</v>
      </c>
      <c r="P141" s="100">
        <f t="shared" si="32"/>
        <v>0</v>
      </c>
      <c r="Q141" s="100">
        <f t="shared" si="32"/>
        <v>0</v>
      </c>
      <c r="R141" s="100">
        <f t="shared" si="32"/>
        <v>0</v>
      </c>
      <c r="S141" s="100">
        <f t="shared" si="32"/>
        <v>0</v>
      </c>
      <c r="T141" s="100">
        <f t="shared" si="32"/>
        <v>0</v>
      </c>
      <c r="U141" s="100">
        <f t="shared" si="32"/>
        <v>0</v>
      </c>
      <c r="V141" s="100">
        <f>SUM(V8:V140)</f>
        <v>0</v>
      </c>
      <c r="W141" s="100">
        <f t="shared" ref="W141:AD141" si="33">SUM(W8:W140)</f>
        <v>0</v>
      </c>
      <c r="X141" s="100">
        <f t="shared" si="33"/>
        <v>0</v>
      </c>
      <c r="Y141" s="100">
        <f t="shared" si="33"/>
        <v>0</v>
      </c>
      <c r="Z141" s="100">
        <f>SUM(Z8:Z140)</f>
        <v>0</v>
      </c>
      <c r="AA141" s="100">
        <f t="shared" si="33"/>
        <v>0</v>
      </c>
      <c r="AB141" s="100">
        <f t="shared" si="33"/>
        <v>0</v>
      </c>
      <c r="AC141" s="100">
        <f t="shared" si="33"/>
        <v>0</v>
      </c>
      <c r="AD141" s="100">
        <f t="shared" si="33"/>
        <v>0</v>
      </c>
    </row>
    <row r="142" spans="1:38" ht="22.5" customHeight="1" x14ac:dyDescent="0.2">
      <c r="A142" s="51"/>
      <c r="B142" s="52"/>
      <c r="C142" s="53"/>
      <c r="D142" s="204" t="s">
        <v>328</v>
      </c>
      <c r="E142" s="205"/>
      <c r="F142" s="22"/>
      <c r="G142" s="206">
        <f>SUM(G141:I141)</f>
        <v>0</v>
      </c>
      <c r="H142" s="206"/>
      <c r="I142" s="206"/>
      <c r="J142" s="101"/>
    </row>
    <row r="143" spans="1:38" ht="45.75" customHeight="1" x14ac:dyDescent="0.2">
      <c r="A143" s="51"/>
      <c r="B143" s="54"/>
      <c r="C143" s="55"/>
      <c r="D143" s="217" t="s">
        <v>329</v>
      </c>
      <c r="E143" s="218"/>
      <c r="F143" s="22"/>
      <c r="G143" s="201">
        <f>SUM(J141:L141)</f>
        <v>0</v>
      </c>
      <c r="H143" s="201"/>
      <c r="I143" s="201"/>
      <c r="J143" s="101"/>
      <c r="K143" s="100">
        <v>450</v>
      </c>
    </row>
    <row r="144" spans="1:38" ht="24" customHeight="1" x14ac:dyDescent="0.2">
      <c r="A144" s="51"/>
      <c r="B144" s="54"/>
      <c r="C144" s="85"/>
      <c r="D144" s="213" t="s">
        <v>330</v>
      </c>
      <c r="E144" s="214"/>
      <c r="F144" s="86"/>
      <c r="G144" s="220">
        <f>J141</f>
        <v>0</v>
      </c>
      <c r="H144" s="220"/>
      <c r="I144" s="220"/>
      <c r="J144" s="101"/>
    </row>
    <row r="145" spans="1:38" ht="24" customHeight="1" x14ac:dyDescent="0.2">
      <c r="A145" s="51"/>
      <c r="B145" s="54"/>
      <c r="C145" s="87"/>
      <c r="D145" s="215" t="s">
        <v>331</v>
      </c>
      <c r="E145" s="216"/>
      <c r="F145" s="86"/>
      <c r="G145" s="221">
        <f>K141</f>
        <v>0</v>
      </c>
      <c r="H145" s="221"/>
      <c r="I145" s="221"/>
      <c r="J145" s="101"/>
    </row>
    <row r="146" spans="1:38" ht="24" customHeight="1" x14ac:dyDescent="0.2">
      <c r="A146" s="51"/>
      <c r="B146" s="54"/>
      <c r="C146" s="85"/>
      <c r="D146" s="207" t="s">
        <v>332</v>
      </c>
      <c r="E146" s="208"/>
      <c r="F146" s="86"/>
      <c r="G146" s="219">
        <f>L141</f>
        <v>0</v>
      </c>
      <c r="H146" s="219"/>
      <c r="I146" s="219"/>
      <c r="J146" s="101"/>
    </row>
    <row r="147" spans="1:38" ht="24" customHeight="1" x14ac:dyDescent="0.2">
      <c r="A147" s="51"/>
      <c r="B147" s="54"/>
      <c r="C147" s="56"/>
      <c r="D147" s="60"/>
      <c r="E147" s="73"/>
      <c r="F147" s="57"/>
      <c r="G147" s="57"/>
      <c r="H147" s="57"/>
      <c r="I147" s="57"/>
      <c r="J147" s="101"/>
    </row>
    <row r="148" spans="1:38" ht="51" customHeight="1" x14ac:dyDescent="0.2">
      <c r="A148" s="51"/>
      <c r="B148" s="54"/>
      <c r="C148" s="56"/>
      <c r="D148" s="223">
        <f>(G143/K143)</f>
        <v>0</v>
      </c>
      <c r="E148" s="223"/>
      <c r="F148" s="223"/>
      <c r="G148" s="223"/>
      <c r="H148" s="223"/>
      <c r="I148" s="223"/>
      <c r="J148" s="101"/>
    </row>
    <row r="149" spans="1:38" s="45" customFormat="1" ht="26.25" customHeight="1" x14ac:dyDescent="0.2">
      <c r="A149" s="51"/>
      <c r="B149" s="57"/>
      <c r="C149" s="57"/>
      <c r="D149" s="92" t="s">
        <v>137</v>
      </c>
      <c r="E149" s="73"/>
      <c r="F149" s="61"/>
      <c r="G149" s="84" t="s">
        <v>320</v>
      </c>
      <c r="H149" s="84" t="s">
        <v>321</v>
      </c>
      <c r="I149" s="62" t="s">
        <v>322</v>
      </c>
      <c r="J149" s="145"/>
      <c r="K149" s="100"/>
      <c r="L149" s="100"/>
      <c r="M149" s="100"/>
      <c r="N149" s="100"/>
      <c r="O149" s="100"/>
      <c r="P149" s="100"/>
      <c r="Q149" s="100"/>
      <c r="R149" s="100"/>
      <c r="S149" s="100"/>
      <c r="T149" s="100"/>
      <c r="U149" s="100"/>
      <c r="V149" s="100"/>
      <c r="W149" s="100"/>
      <c r="X149" s="149"/>
      <c r="Y149" s="149"/>
      <c r="Z149" s="149"/>
      <c r="AA149" s="149"/>
      <c r="AB149" s="149"/>
      <c r="AC149" s="149"/>
      <c r="AD149" s="149"/>
      <c r="AE149" s="169"/>
      <c r="AF149" s="169"/>
      <c r="AG149" s="169"/>
      <c r="AH149" s="169"/>
      <c r="AI149" s="169"/>
      <c r="AJ149" s="169"/>
      <c r="AK149" s="169"/>
      <c r="AL149" s="169"/>
    </row>
    <row r="150" spans="1:38" s="45" customFormat="1" ht="24.75" customHeight="1" x14ac:dyDescent="0.2">
      <c r="A150" s="51"/>
      <c r="B150" s="57"/>
      <c r="C150" s="57"/>
      <c r="D150" s="213" t="s">
        <v>317</v>
      </c>
      <c r="E150" s="214"/>
      <c r="F150" s="44"/>
      <c r="G150" s="89">
        <f>M141</f>
        <v>0</v>
      </c>
      <c r="H150" s="89">
        <f>N141</f>
        <v>0</v>
      </c>
      <c r="I150" s="89">
        <f>O141</f>
        <v>0</v>
      </c>
      <c r="J150" s="100"/>
      <c r="K150" s="100"/>
      <c r="L150" s="100"/>
      <c r="M150" s="100"/>
      <c r="N150" s="100"/>
      <c r="O150" s="100"/>
      <c r="P150" s="100"/>
      <c r="Q150" s="100"/>
      <c r="R150" s="100"/>
      <c r="S150" s="100"/>
      <c r="T150" s="100"/>
      <c r="U150" s="100"/>
      <c r="V150" s="100"/>
      <c r="W150" s="100"/>
      <c r="X150" s="149"/>
      <c r="Y150" s="149"/>
      <c r="Z150" s="149"/>
      <c r="AA150" s="149"/>
      <c r="AB150" s="149"/>
      <c r="AC150" s="149"/>
      <c r="AD150" s="149"/>
      <c r="AE150" s="169"/>
      <c r="AF150" s="169"/>
      <c r="AG150" s="169"/>
      <c r="AH150" s="169"/>
      <c r="AI150" s="169"/>
      <c r="AJ150" s="169"/>
      <c r="AK150" s="169"/>
      <c r="AL150" s="169"/>
    </row>
    <row r="151" spans="1:38" s="45" customFormat="1" ht="23.25" customHeight="1" x14ac:dyDescent="0.2">
      <c r="A151" s="51"/>
      <c r="B151" s="57"/>
      <c r="C151" s="57"/>
      <c r="D151" s="215" t="s">
        <v>318</v>
      </c>
      <c r="E151" s="216"/>
      <c r="F151" s="44"/>
      <c r="G151" s="90">
        <f>P141</f>
        <v>0</v>
      </c>
      <c r="H151" s="90">
        <f>Q141</f>
        <v>0</v>
      </c>
      <c r="I151" s="90">
        <f>R141</f>
        <v>0</v>
      </c>
      <c r="J151" s="100"/>
      <c r="K151" s="100"/>
      <c r="L151" s="100"/>
      <c r="M151" s="100"/>
      <c r="N151" s="100"/>
      <c r="O151" s="100"/>
      <c r="P151" s="100"/>
      <c r="Q151" s="100"/>
      <c r="R151" s="100"/>
      <c r="S151" s="100"/>
      <c r="T151" s="100"/>
      <c r="U151" s="100"/>
      <c r="V151" s="100"/>
      <c r="W151" s="100"/>
      <c r="X151" s="149"/>
      <c r="Y151" s="149"/>
      <c r="Z151" s="149"/>
      <c r="AA151" s="149"/>
      <c r="AB151" s="149"/>
      <c r="AC151" s="149"/>
      <c r="AD151" s="149"/>
      <c r="AE151" s="169"/>
      <c r="AF151" s="169"/>
      <c r="AG151" s="169"/>
      <c r="AH151" s="169"/>
      <c r="AI151" s="169"/>
      <c r="AJ151" s="169"/>
      <c r="AK151" s="169"/>
      <c r="AL151" s="169"/>
    </row>
    <row r="152" spans="1:38" s="45" customFormat="1" ht="24" customHeight="1" x14ac:dyDescent="0.2">
      <c r="A152" s="51"/>
      <c r="B152" s="57"/>
      <c r="C152" s="57"/>
      <c r="D152" s="207" t="s">
        <v>319</v>
      </c>
      <c r="E152" s="208"/>
      <c r="F152" s="44"/>
      <c r="G152" s="91">
        <f>S141</f>
        <v>0</v>
      </c>
      <c r="H152" s="91">
        <f>T141</f>
        <v>0</v>
      </c>
      <c r="I152" s="91">
        <f>U141</f>
        <v>0</v>
      </c>
      <c r="J152" s="100"/>
      <c r="K152" s="100"/>
      <c r="L152" s="100"/>
      <c r="M152" s="100"/>
      <c r="N152" s="100"/>
      <c r="O152" s="100"/>
      <c r="P152" s="100"/>
      <c r="Q152" s="100"/>
      <c r="R152" s="100"/>
      <c r="S152" s="100"/>
      <c r="T152" s="100"/>
      <c r="U152" s="100"/>
      <c r="V152" s="100"/>
      <c r="W152" s="100"/>
      <c r="X152" s="149"/>
      <c r="Y152" s="149"/>
      <c r="Z152" s="149"/>
      <c r="AA152" s="149"/>
      <c r="AB152" s="149"/>
      <c r="AC152" s="149"/>
      <c r="AD152" s="149"/>
      <c r="AE152" s="169"/>
      <c r="AF152" s="169"/>
      <c r="AG152" s="169"/>
      <c r="AH152" s="169"/>
      <c r="AI152" s="169"/>
      <c r="AJ152" s="169"/>
      <c r="AK152" s="169"/>
      <c r="AL152" s="169"/>
    </row>
    <row r="153" spans="1:38" ht="6.75" customHeight="1" x14ac:dyDescent="0.2">
      <c r="A153" s="51"/>
      <c r="B153" s="58"/>
      <c r="C153" s="59"/>
      <c r="D153" s="63"/>
      <c r="E153" s="74"/>
      <c r="F153" s="64"/>
      <c r="G153" s="65"/>
      <c r="H153" s="65"/>
      <c r="I153" s="58"/>
    </row>
    <row r="154" spans="1:38" ht="21" customHeight="1" x14ac:dyDescent="0.2">
      <c r="A154" s="51"/>
      <c r="B154" s="58"/>
      <c r="C154" s="59"/>
      <c r="D154" s="92" t="s">
        <v>326</v>
      </c>
      <c r="E154" s="92"/>
      <c r="F154" s="64"/>
      <c r="G154" s="84" t="s">
        <v>320</v>
      </c>
      <c r="H154" s="84" t="s">
        <v>321</v>
      </c>
      <c r="I154" s="84" t="s">
        <v>322</v>
      </c>
    </row>
    <row r="155" spans="1:38" ht="21.75" customHeight="1" x14ac:dyDescent="0.2">
      <c r="A155" s="51"/>
      <c r="B155" s="58"/>
      <c r="C155" s="59"/>
      <c r="D155" s="213" t="s">
        <v>317</v>
      </c>
      <c r="E155" s="214"/>
      <c r="F155" s="64"/>
      <c r="G155" s="89">
        <f>V141</f>
        <v>0</v>
      </c>
      <c r="H155" s="89">
        <f>W141</f>
        <v>0</v>
      </c>
      <c r="I155" s="89">
        <f>X141</f>
        <v>0</v>
      </c>
    </row>
    <row r="156" spans="1:38" ht="27.75" customHeight="1" x14ac:dyDescent="0.2">
      <c r="A156" s="51"/>
      <c r="B156" s="93"/>
      <c r="C156" s="93"/>
      <c r="D156" s="215" t="s">
        <v>318</v>
      </c>
      <c r="E156" s="216"/>
      <c r="F156" s="93"/>
      <c r="G156" s="90">
        <f>Y141</f>
        <v>0</v>
      </c>
      <c r="H156" s="90">
        <f>Z141</f>
        <v>0</v>
      </c>
      <c r="I156" s="90">
        <f>AA141</f>
        <v>0</v>
      </c>
    </row>
    <row r="157" spans="1:38" ht="27.75" customHeight="1" x14ac:dyDescent="0.2">
      <c r="A157" s="51"/>
      <c r="B157" s="93"/>
      <c r="C157" s="93"/>
      <c r="D157" s="207" t="s">
        <v>319</v>
      </c>
      <c r="E157" s="208"/>
      <c r="F157" s="93"/>
      <c r="G157" s="91">
        <f>AB141</f>
        <v>0</v>
      </c>
      <c r="H157" s="91">
        <f>AC141</f>
        <v>0</v>
      </c>
      <c r="I157" s="91">
        <f>AD141</f>
        <v>0</v>
      </c>
    </row>
    <row r="158" spans="1:38" ht="27.75" customHeight="1" x14ac:dyDescent="0.2">
      <c r="A158" s="51"/>
      <c r="B158" s="93"/>
      <c r="C158" s="93"/>
      <c r="D158" s="93"/>
      <c r="E158" s="93"/>
      <c r="F158" s="93"/>
      <c r="G158" s="93"/>
      <c r="H158" s="93"/>
      <c r="I158" s="93"/>
    </row>
    <row r="159" spans="1:38" ht="27.75" customHeight="1" x14ac:dyDescent="0.2">
      <c r="A159" s="51"/>
      <c r="B159" s="93"/>
      <c r="C159" s="93"/>
      <c r="D159" s="93"/>
      <c r="E159" s="93"/>
      <c r="F159" s="93"/>
      <c r="G159" s="93"/>
      <c r="H159" s="93"/>
      <c r="I159" s="93"/>
    </row>
    <row r="160" spans="1:38" ht="27.75" customHeight="1" x14ac:dyDescent="0.2">
      <c r="A160" s="51"/>
      <c r="B160" s="58"/>
      <c r="C160" s="59"/>
      <c r="D160" s="66"/>
      <c r="E160" s="75"/>
      <c r="F160" s="58"/>
      <c r="G160" s="58"/>
      <c r="H160" s="58"/>
      <c r="I160" s="58"/>
    </row>
    <row r="161" spans="1:9" ht="27.75" customHeight="1" x14ac:dyDescent="0.2">
      <c r="A161" s="51"/>
      <c r="B161" s="58"/>
      <c r="C161" s="59"/>
      <c r="D161" s="59"/>
      <c r="E161" s="75"/>
      <c r="F161" s="58"/>
      <c r="G161" s="58"/>
      <c r="H161" s="58"/>
      <c r="I161" s="58"/>
    </row>
    <row r="162" spans="1:9" ht="27.75" customHeight="1" x14ac:dyDescent="0.2">
      <c r="A162" s="51"/>
      <c r="B162" s="209" t="s">
        <v>144</v>
      </c>
      <c r="C162" s="209"/>
      <c r="D162" s="209"/>
      <c r="E162" s="209"/>
      <c r="F162" s="209"/>
      <c r="G162" s="209"/>
      <c r="H162" s="58"/>
      <c r="I162" s="58"/>
    </row>
    <row r="163" spans="1:9" ht="27.75" customHeight="1" x14ac:dyDescent="0.2">
      <c r="A163" s="51"/>
      <c r="B163" s="209"/>
      <c r="C163" s="209"/>
      <c r="D163" s="209"/>
      <c r="E163" s="209"/>
      <c r="F163" s="209"/>
      <c r="G163" s="209"/>
      <c r="H163" s="58"/>
      <c r="I163" s="58"/>
    </row>
    <row r="164" spans="1:9" ht="27.75" customHeight="1" x14ac:dyDescent="0.2">
      <c r="A164" s="51"/>
      <c r="B164" s="58"/>
      <c r="C164" s="59"/>
      <c r="D164" s="66"/>
      <c r="E164" s="75"/>
      <c r="F164" s="58"/>
      <c r="G164" s="58"/>
      <c r="H164" s="58"/>
      <c r="I164" s="58"/>
    </row>
    <row r="165" spans="1:9" ht="27.75" customHeight="1" x14ac:dyDescent="0.2">
      <c r="A165" s="51"/>
      <c r="B165" s="58"/>
      <c r="C165" s="59"/>
      <c r="D165" s="66"/>
      <c r="E165" s="75"/>
      <c r="F165" s="58"/>
      <c r="G165" s="58"/>
      <c r="H165" s="58"/>
      <c r="I165" s="58"/>
    </row>
    <row r="166" spans="1:9" ht="27.75" customHeight="1" x14ac:dyDescent="0.2">
      <c r="A166" s="51"/>
      <c r="B166" s="58"/>
      <c r="C166" s="59"/>
      <c r="D166" s="66"/>
      <c r="E166" s="75"/>
      <c r="F166" s="58"/>
      <c r="G166" s="58"/>
      <c r="H166" s="58"/>
      <c r="I166" s="58"/>
    </row>
    <row r="167" spans="1:9" ht="27.75" customHeight="1" x14ac:dyDescent="0.2">
      <c r="A167" s="51"/>
      <c r="B167" s="58"/>
      <c r="C167" s="59"/>
      <c r="D167" s="66"/>
      <c r="E167" s="75"/>
      <c r="F167" s="58"/>
      <c r="G167" s="58"/>
      <c r="H167" s="58"/>
      <c r="I167" s="58"/>
    </row>
    <row r="168" spans="1:9" ht="27.75" customHeight="1" x14ac:dyDescent="0.2">
      <c r="A168" s="51"/>
      <c r="B168" s="58"/>
      <c r="C168" s="59"/>
      <c r="D168" s="66"/>
      <c r="E168" s="75"/>
      <c r="F168" s="58"/>
      <c r="G168" s="58"/>
      <c r="H168" s="58"/>
      <c r="I168" s="58"/>
    </row>
    <row r="169" spans="1:9" ht="27.75" customHeight="1" x14ac:dyDescent="0.2">
      <c r="A169" s="51"/>
      <c r="B169" s="58"/>
      <c r="C169" s="59"/>
      <c r="D169" s="66"/>
      <c r="E169" s="75"/>
      <c r="F169" s="58"/>
      <c r="G169" s="58"/>
      <c r="H169" s="58"/>
      <c r="I169" s="58"/>
    </row>
    <row r="170" spans="1:9" ht="27.75" customHeight="1" x14ac:dyDescent="0.2">
      <c r="A170" s="51"/>
      <c r="B170" s="58"/>
      <c r="C170" s="59"/>
      <c r="D170" s="66"/>
      <c r="E170" s="75"/>
      <c r="F170" s="58"/>
      <c r="G170" s="58"/>
      <c r="H170" s="58"/>
      <c r="I170" s="58"/>
    </row>
    <row r="171" spans="1:9" ht="27.75" customHeight="1" x14ac:dyDescent="0.2">
      <c r="A171" s="51"/>
      <c r="B171" s="58"/>
      <c r="C171" s="59"/>
      <c r="D171" s="66"/>
      <c r="E171" s="75"/>
      <c r="F171" s="58"/>
      <c r="G171" s="58"/>
      <c r="H171" s="58"/>
      <c r="I171" s="58"/>
    </row>
    <row r="172" spans="1:9" ht="27.75" customHeight="1" x14ac:dyDescent="0.2">
      <c r="A172" s="51"/>
      <c r="B172" s="58"/>
      <c r="C172" s="59"/>
      <c r="D172" s="66"/>
      <c r="E172" s="75"/>
      <c r="F172" s="58"/>
      <c r="G172" s="58"/>
      <c r="H172" s="58"/>
      <c r="I172" s="58"/>
    </row>
    <row r="173" spans="1:9" ht="27.75" customHeight="1" x14ac:dyDescent="0.2">
      <c r="A173" s="51"/>
      <c r="B173" s="58"/>
      <c r="C173" s="59"/>
      <c r="D173" s="66"/>
      <c r="E173" s="75"/>
      <c r="F173" s="58"/>
      <c r="G173" s="58"/>
      <c r="H173" s="58"/>
      <c r="I173" s="58"/>
    </row>
    <row r="174" spans="1:9" ht="27.75" customHeight="1" x14ac:dyDescent="0.2">
      <c r="A174" s="51"/>
      <c r="B174" s="58"/>
      <c r="C174" s="59"/>
      <c r="D174" s="66"/>
      <c r="E174" s="75"/>
      <c r="F174" s="58"/>
      <c r="G174" s="58"/>
      <c r="H174" s="58"/>
      <c r="I174" s="58"/>
    </row>
    <row r="175" spans="1:9" ht="27.75" customHeight="1" x14ac:dyDescent="0.2">
      <c r="A175" s="51"/>
      <c r="B175" s="58"/>
      <c r="C175" s="59"/>
      <c r="D175" s="66"/>
      <c r="E175" s="75"/>
      <c r="F175" s="58"/>
      <c r="G175" s="58"/>
      <c r="H175" s="58"/>
      <c r="I175" s="58"/>
    </row>
    <row r="176" spans="1:9" ht="27.75" customHeight="1" x14ac:dyDescent="0.2">
      <c r="A176" s="51"/>
      <c r="B176" s="58"/>
      <c r="C176" s="59"/>
      <c r="D176" s="66"/>
      <c r="E176" s="75"/>
      <c r="F176" s="58"/>
      <c r="G176" s="58"/>
      <c r="H176" s="58"/>
      <c r="I176" s="58"/>
    </row>
    <row r="177" spans="1:9" ht="27.75" customHeight="1" x14ac:dyDescent="0.2">
      <c r="A177" s="51"/>
      <c r="B177" s="58"/>
      <c r="C177" s="59"/>
      <c r="D177" s="66"/>
      <c r="E177" s="75"/>
      <c r="F177" s="58"/>
      <c r="G177" s="58"/>
      <c r="H177" s="58"/>
      <c r="I177" s="58"/>
    </row>
    <row r="178" spans="1:9" ht="27.75" customHeight="1" x14ac:dyDescent="0.2">
      <c r="A178" s="51"/>
      <c r="B178" s="58"/>
      <c r="C178" s="59"/>
      <c r="D178" s="66"/>
      <c r="E178" s="75"/>
      <c r="F178" s="58"/>
      <c r="G178" s="58"/>
      <c r="H178" s="58"/>
      <c r="I178" s="58"/>
    </row>
    <row r="179" spans="1:9" ht="27.75" customHeight="1" x14ac:dyDescent="0.2">
      <c r="A179" s="51"/>
      <c r="B179" s="58"/>
      <c r="C179" s="59"/>
      <c r="D179" s="66"/>
      <c r="E179" s="75"/>
      <c r="F179" s="58"/>
      <c r="G179" s="58"/>
      <c r="H179" s="58"/>
      <c r="I179" s="58"/>
    </row>
    <row r="180" spans="1:9" ht="27.75" customHeight="1" x14ac:dyDescent="0.2">
      <c r="A180" s="51"/>
      <c r="B180" s="58"/>
      <c r="C180" s="59"/>
      <c r="D180" s="66"/>
      <c r="E180" s="75"/>
      <c r="F180" s="58"/>
      <c r="G180" s="58"/>
      <c r="H180" s="58"/>
      <c r="I180" s="58"/>
    </row>
    <row r="181" spans="1:9" ht="27.75" customHeight="1" x14ac:dyDescent="0.2">
      <c r="A181" s="51"/>
      <c r="B181" s="58"/>
      <c r="C181" s="59"/>
      <c r="D181" s="66"/>
      <c r="E181" s="75"/>
      <c r="F181" s="58"/>
      <c r="G181" s="58"/>
      <c r="H181" s="58"/>
      <c r="I181" s="58"/>
    </row>
    <row r="182" spans="1:9" ht="27.75" customHeight="1" x14ac:dyDescent="0.2">
      <c r="A182" s="51"/>
      <c r="B182" s="58"/>
      <c r="C182" s="59"/>
      <c r="D182" s="66"/>
      <c r="E182" s="75"/>
      <c r="F182" s="58"/>
      <c r="G182" s="58"/>
      <c r="H182" s="58"/>
      <c r="I182" s="58"/>
    </row>
    <row r="183" spans="1:9" ht="27.75" customHeight="1" x14ac:dyDescent="0.2">
      <c r="A183" s="51"/>
      <c r="B183" s="58"/>
      <c r="C183" s="59"/>
      <c r="D183" s="66"/>
      <c r="E183" s="75"/>
      <c r="F183" s="58"/>
      <c r="G183" s="58"/>
      <c r="H183" s="58"/>
      <c r="I183" s="58"/>
    </row>
    <row r="184" spans="1:9" ht="27.75" customHeight="1" x14ac:dyDescent="0.2">
      <c r="A184" s="51"/>
      <c r="B184" s="58"/>
      <c r="C184" s="59"/>
      <c r="D184" s="66"/>
      <c r="E184" s="75"/>
      <c r="F184" s="58"/>
      <c r="G184" s="58"/>
      <c r="H184" s="58"/>
      <c r="I184" s="58"/>
    </row>
    <row r="185" spans="1:9" ht="27.75" customHeight="1" x14ac:dyDescent="0.2">
      <c r="A185" s="51"/>
      <c r="B185" s="58"/>
      <c r="C185" s="59"/>
      <c r="D185" s="66"/>
      <c r="E185" s="75"/>
      <c r="F185" s="58"/>
      <c r="G185" s="58"/>
      <c r="H185" s="58"/>
      <c r="I185" s="58"/>
    </row>
    <row r="186" spans="1:9" ht="27.75" customHeight="1" x14ac:dyDescent="0.2">
      <c r="A186" s="51"/>
      <c r="B186" s="58"/>
      <c r="C186" s="59"/>
      <c r="D186" s="66"/>
      <c r="E186" s="75"/>
      <c r="F186" s="58"/>
      <c r="G186" s="58"/>
      <c r="H186" s="58"/>
      <c r="I186" s="58"/>
    </row>
    <row r="187" spans="1:9" ht="27.75" customHeight="1" x14ac:dyDescent="0.2">
      <c r="A187" s="51"/>
      <c r="B187" s="58"/>
      <c r="C187" s="59"/>
      <c r="D187" s="66"/>
      <c r="E187" s="75"/>
      <c r="F187" s="58"/>
      <c r="G187" s="58"/>
      <c r="H187" s="58"/>
      <c r="I187" s="58"/>
    </row>
    <row r="188" spans="1:9" ht="27.75" customHeight="1" x14ac:dyDescent="0.2">
      <c r="A188" s="51"/>
      <c r="B188" s="58"/>
      <c r="C188" s="59"/>
      <c r="D188" s="66"/>
      <c r="E188" s="75"/>
      <c r="F188" s="58"/>
      <c r="G188" s="58"/>
      <c r="H188" s="58"/>
      <c r="I188" s="58"/>
    </row>
    <row r="189" spans="1:9" ht="27.75" customHeight="1" x14ac:dyDescent="0.2">
      <c r="A189" s="51"/>
      <c r="B189" s="58"/>
      <c r="C189" s="59"/>
      <c r="D189" s="66"/>
      <c r="E189" s="75"/>
      <c r="F189" s="58"/>
      <c r="G189" s="58"/>
      <c r="H189" s="58"/>
      <c r="I189" s="58"/>
    </row>
    <row r="190" spans="1:9" ht="27.75" customHeight="1" x14ac:dyDescent="0.2">
      <c r="A190" s="51"/>
      <c r="B190" s="58"/>
      <c r="C190" s="59"/>
      <c r="D190" s="66"/>
      <c r="E190" s="75"/>
      <c r="F190" s="58"/>
      <c r="G190" s="58"/>
      <c r="H190" s="58"/>
      <c r="I190" s="58"/>
    </row>
    <row r="191" spans="1:9" ht="27.75" customHeight="1" x14ac:dyDescent="0.2">
      <c r="A191" s="51"/>
      <c r="B191" s="58"/>
      <c r="C191" s="59"/>
      <c r="D191" s="66"/>
      <c r="E191" s="75"/>
      <c r="F191" s="58"/>
      <c r="G191" s="58"/>
      <c r="H191" s="58"/>
      <c r="I191" s="58"/>
    </row>
    <row r="192" spans="1:9" ht="27.75" customHeight="1" x14ac:dyDescent="0.2">
      <c r="A192" s="51"/>
      <c r="B192" s="58"/>
      <c r="C192" s="59"/>
      <c r="D192" s="66"/>
      <c r="E192" s="75"/>
      <c r="F192" s="58"/>
      <c r="G192" s="58"/>
      <c r="H192" s="58"/>
      <c r="I192" s="58"/>
    </row>
    <row r="193" spans="1:9" ht="27.75" customHeight="1" x14ac:dyDescent="0.2">
      <c r="A193" s="51"/>
      <c r="B193" s="58"/>
      <c r="C193" s="59"/>
      <c r="D193" s="66"/>
      <c r="E193" s="75"/>
      <c r="F193" s="58"/>
      <c r="G193" s="58"/>
      <c r="H193" s="58"/>
      <c r="I193" s="58"/>
    </row>
    <row r="194" spans="1:9" ht="27.75" customHeight="1" x14ac:dyDescent="0.2">
      <c r="A194" s="51"/>
      <c r="B194" s="58"/>
      <c r="C194" s="59"/>
      <c r="D194" s="66"/>
      <c r="E194" s="75"/>
      <c r="F194" s="58"/>
      <c r="G194" s="58"/>
      <c r="H194" s="58"/>
      <c r="I194" s="58"/>
    </row>
    <row r="195" spans="1:9" ht="27.75" customHeight="1" x14ac:dyDescent="0.2">
      <c r="A195" s="51"/>
      <c r="B195" s="58"/>
      <c r="C195" s="59"/>
      <c r="D195" s="66"/>
      <c r="E195" s="75"/>
      <c r="F195" s="58"/>
      <c r="G195" s="58"/>
      <c r="H195" s="58"/>
      <c r="I195" s="58"/>
    </row>
    <row r="196" spans="1:9" ht="27.75" customHeight="1" x14ac:dyDescent="0.2">
      <c r="A196" s="51"/>
      <c r="B196" s="58"/>
      <c r="C196" s="59"/>
      <c r="D196" s="66"/>
      <c r="E196" s="75"/>
      <c r="F196" s="58"/>
      <c r="G196" s="58"/>
      <c r="H196" s="58"/>
      <c r="I196" s="58"/>
    </row>
    <row r="197" spans="1:9" ht="27.75" customHeight="1" x14ac:dyDescent="0.2">
      <c r="A197" s="51"/>
      <c r="B197" s="58"/>
      <c r="C197" s="59"/>
      <c r="D197" s="66"/>
      <c r="E197" s="75"/>
      <c r="F197" s="58"/>
      <c r="G197" s="58"/>
      <c r="H197" s="58"/>
      <c r="I197" s="58"/>
    </row>
    <row r="198" spans="1:9" ht="27.75" customHeight="1" x14ac:dyDescent="0.2">
      <c r="A198" s="51"/>
      <c r="B198" s="58"/>
      <c r="C198" s="59"/>
      <c r="D198" s="66"/>
      <c r="E198" s="75"/>
      <c r="F198" s="58"/>
      <c r="G198" s="58"/>
      <c r="H198" s="58"/>
      <c r="I198" s="58"/>
    </row>
    <row r="199" spans="1:9" ht="27.75" customHeight="1" x14ac:dyDescent="0.2">
      <c r="A199" s="51"/>
      <c r="B199" s="58"/>
      <c r="C199" s="59"/>
      <c r="D199" s="66"/>
      <c r="E199" s="75"/>
      <c r="F199" s="58"/>
      <c r="G199" s="58"/>
      <c r="H199" s="58"/>
      <c r="I199" s="58"/>
    </row>
    <row r="200" spans="1:9" ht="27.75" customHeight="1" x14ac:dyDescent="0.2">
      <c r="A200" s="51"/>
      <c r="B200" s="58"/>
      <c r="C200" s="59"/>
      <c r="D200" s="66"/>
      <c r="E200" s="75"/>
      <c r="F200" s="58"/>
      <c r="G200" s="58"/>
      <c r="H200" s="58"/>
      <c r="I200" s="58"/>
    </row>
    <row r="201" spans="1:9" ht="27.75" customHeight="1" x14ac:dyDescent="0.2">
      <c r="A201" s="51"/>
      <c r="B201" s="58"/>
      <c r="C201" s="59"/>
      <c r="D201" s="66"/>
      <c r="E201" s="75"/>
      <c r="F201" s="58"/>
      <c r="G201" s="58"/>
      <c r="H201" s="58"/>
      <c r="I201" s="58"/>
    </row>
    <row r="202" spans="1:9" ht="27.75" customHeight="1" x14ac:dyDescent="0.2">
      <c r="A202" s="51"/>
      <c r="B202" s="58"/>
      <c r="C202" s="59"/>
      <c r="D202" s="66"/>
      <c r="E202" s="75"/>
      <c r="F202" s="58"/>
      <c r="G202" s="58"/>
      <c r="H202" s="58"/>
      <c r="I202" s="58"/>
    </row>
    <row r="203" spans="1:9" ht="27.75" customHeight="1" x14ac:dyDescent="0.2">
      <c r="A203" s="51"/>
      <c r="B203" s="58"/>
      <c r="C203" s="59"/>
      <c r="D203" s="66"/>
      <c r="E203" s="75"/>
      <c r="F203" s="58"/>
      <c r="G203" s="58"/>
      <c r="H203" s="58"/>
      <c r="I203" s="58"/>
    </row>
    <row r="204" spans="1:9" ht="27.75" customHeight="1" x14ac:dyDescent="0.2">
      <c r="A204" s="51"/>
      <c r="B204" s="58"/>
      <c r="C204" s="59"/>
      <c r="D204" s="66"/>
      <c r="E204" s="75"/>
      <c r="F204" s="58"/>
      <c r="G204" s="58"/>
      <c r="H204" s="58"/>
      <c r="I204" s="58"/>
    </row>
    <row r="205" spans="1:9" ht="27.75" customHeight="1" x14ac:dyDescent="0.2">
      <c r="A205" s="51"/>
      <c r="B205" s="58"/>
      <c r="C205" s="59"/>
      <c r="D205" s="66"/>
      <c r="E205" s="75"/>
      <c r="F205" s="58"/>
      <c r="G205" s="58"/>
      <c r="H205" s="58"/>
      <c r="I205" s="58"/>
    </row>
    <row r="206" spans="1:9" ht="27.75" customHeight="1" x14ac:dyDescent="0.2">
      <c r="A206" s="51"/>
      <c r="B206" s="58"/>
      <c r="C206" s="59"/>
      <c r="D206" s="66"/>
      <c r="E206" s="75"/>
      <c r="F206" s="58"/>
      <c r="G206" s="58"/>
      <c r="H206" s="58"/>
      <c r="I206" s="58"/>
    </row>
    <row r="207" spans="1:9" ht="27.75" customHeight="1" x14ac:dyDescent="0.2">
      <c r="A207" s="51"/>
      <c r="B207" s="58"/>
      <c r="C207" s="59"/>
      <c r="D207" s="66"/>
      <c r="E207" s="75"/>
      <c r="F207" s="58"/>
      <c r="G207" s="58"/>
      <c r="H207" s="58"/>
      <c r="I207" s="58"/>
    </row>
    <row r="208" spans="1:9" ht="27.75" customHeight="1" x14ac:dyDescent="0.2">
      <c r="A208" s="51"/>
      <c r="B208" s="58"/>
      <c r="C208" s="59"/>
      <c r="D208" s="66"/>
      <c r="E208" s="75"/>
      <c r="F208" s="58"/>
      <c r="G208" s="58"/>
      <c r="H208" s="58"/>
      <c r="I208" s="58"/>
    </row>
    <row r="209" spans="1:9" ht="27.75" customHeight="1" x14ac:dyDescent="0.2">
      <c r="A209" s="51"/>
      <c r="B209" s="58"/>
      <c r="C209" s="59"/>
      <c r="D209" s="66"/>
      <c r="E209" s="75"/>
      <c r="F209" s="58"/>
      <c r="G209" s="58"/>
      <c r="H209" s="58"/>
      <c r="I209" s="58"/>
    </row>
    <row r="210" spans="1:9" ht="27.75" customHeight="1" x14ac:dyDescent="0.2">
      <c r="A210" s="51"/>
      <c r="B210" s="58"/>
      <c r="C210" s="59"/>
      <c r="D210" s="66"/>
      <c r="E210" s="75"/>
      <c r="F210" s="58"/>
      <c r="G210" s="58"/>
      <c r="H210" s="58"/>
      <c r="I210" s="58"/>
    </row>
    <row r="211" spans="1:9" ht="27.75" customHeight="1" x14ac:dyDescent="0.2">
      <c r="A211" s="51"/>
      <c r="B211" s="58"/>
      <c r="C211" s="59"/>
      <c r="D211" s="66"/>
      <c r="E211" s="75"/>
      <c r="F211" s="58"/>
      <c r="G211" s="58"/>
      <c r="H211" s="58"/>
      <c r="I211" s="58"/>
    </row>
    <row r="212" spans="1:9" ht="27.75" customHeight="1" x14ac:dyDescent="0.2">
      <c r="A212" s="51"/>
      <c r="B212" s="58"/>
      <c r="C212" s="59"/>
      <c r="D212" s="66"/>
      <c r="E212" s="75"/>
      <c r="F212" s="58"/>
      <c r="G212" s="58"/>
      <c r="H212" s="58"/>
      <c r="I212" s="58"/>
    </row>
    <row r="213" spans="1:9" ht="27.75" customHeight="1" x14ac:dyDescent="0.2">
      <c r="A213" s="51"/>
      <c r="B213" s="58"/>
      <c r="C213" s="59"/>
      <c r="D213" s="66"/>
      <c r="E213" s="75"/>
      <c r="F213" s="58"/>
      <c r="G213" s="58"/>
      <c r="H213" s="58"/>
      <c r="I213" s="58"/>
    </row>
    <row r="214" spans="1:9" ht="27.75" customHeight="1" x14ac:dyDescent="0.2">
      <c r="A214" s="51"/>
      <c r="B214" s="58"/>
      <c r="C214" s="59"/>
      <c r="D214" s="66"/>
      <c r="E214" s="75"/>
      <c r="F214" s="58"/>
      <c r="G214" s="58"/>
      <c r="H214" s="58"/>
      <c r="I214" s="58"/>
    </row>
    <row r="215" spans="1:9" ht="27.75" customHeight="1" x14ac:dyDescent="0.2">
      <c r="A215" s="51"/>
      <c r="B215" s="58"/>
      <c r="C215" s="59"/>
      <c r="D215" s="66"/>
      <c r="E215" s="75"/>
      <c r="F215" s="58"/>
      <c r="G215" s="58"/>
      <c r="H215" s="58"/>
      <c r="I215" s="58"/>
    </row>
    <row r="216" spans="1:9" ht="27.75" customHeight="1" x14ac:dyDescent="0.2">
      <c r="A216" s="51"/>
      <c r="B216" s="58"/>
      <c r="C216" s="59"/>
      <c r="D216" s="66"/>
      <c r="E216" s="75"/>
      <c r="F216" s="58"/>
      <c r="G216" s="58"/>
      <c r="H216" s="58"/>
      <c r="I216" s="58"/>
    </row>
    <row r="217" spans="1:9" ht="27.75" customHeight="1" x14ac:dyDescent="0.2">
      <c r="A217" s="51"/>
      <c r="B217" s="58"/>
      <c r="C217" s="59"/>
      <c r="D217" s="66"/>
      <c r="E217" s="75"/>
      <c r="F217" s="58"/>
      <c r="G217" s="58"/>
      <c r="H217" s="58"/>
      <c r="I217" s="58"/>
    </row>
    <row r="218" spans="1:9" ht="27.75" customHeight="1" x14ac:dyDescent="0.2">
      <c r="A218" s="51"/>
      <c r="B218" s="58"/>
      <c r="C218" s="59"/>
      <c r="D218" s="66"/>
      <c r="E218" s="75"/>
      <c r="F218" s="58"/>
      <c r="G218" s="58"/>
      <c r="H218" s="58"/>
      <c r="I218" s="58"/>
    </row>
    <row r="219" spans="1:9" ht="27.75" customHeight="1" x14ac:dyDescent="0.2">
      <c r="A219" s="51"/>
      <c r="B219" s="58"/>
      <c r="C219" s="59"/>
      <c r="D219" s="66"/>
      <c r="E219" s="75"/>
      <c r="F219" s="58"/>
      <c r="G219" s="58"/>
      <c r="H219" s="58"/>
      <c r="I219" s="58"/>
    </row>
    <row r="220" spans="1:9" ht="27.75" customHeight="1" x14ac:dyDescent="0.2">
      <c r="A220" s="51"/>
      <c r="B220" s="58"/>
      <c r="C220" s="59"/>
      <c r="D220" s="66"/>
      <c r="E220" s="75"/>
      <c r="F220" s="58"/>
      <c r="G220" s="58"/>
      <c r="H220" s="58"/>
      <c r="I220" s="58"/>
    </row>
    <row r="221" spans="1:9" ht="27.75" customHeight="1" x14ac:dyDescent="0.2">
      <c r="A221" s="51"/>
      <c r="B221" s="58"/>
      <c r="C221" s="59"/>
      <c r="D221" s="66"/>
      <c r="E221" s="75"/>
      <c r="F221" s="58"/>
      <c r="G221" s="58"/>
      <c r="H221" s="58"/>
      <c r="I221" s="58"/>
    </row>
    <row r="222" spans="1:9" ht="27.75" customHeight="1" x14ac:dyDescent="0.2">
      <c r="A222" s="51"/>
      <c r="B222" s="58"/>
      <c r="C222" s="59"/>
      <c r="D222" s="66"/>
      <c r="E222" s="75"/>
      <c r="F222" s="58"/>
      <c r="G222" s="58"/>
      <c r="H222" s="58"/>
      <c r="I222" s="58"/>
    </row>
    <row r="223" spans="1:9" ht="27.75" customHeight="1" x14ac:dyDescent="0.2">
      <c r="A223" s="51"/>
      <c r="B223" s="58"/>
      <c r="C223" s="59"/>
      <c r="D223" s="66"/>
      <c r="E223" s="75"/>
      <c r="F223" s="58"/>
      <c r="G223" s="58"/>
      <c r="H223" s="58"/>
      <c r="I223" s="58"/>
    </row>
    <row r="224" spans="1:9" ht="27.75" customHeight="1" x14ac:dyDescent="0.2">
      <c r="A224" s="51"/>
      <c r="B224" s="58"/>
      <c r="C224" s="59"/>
      <c r="D224" s="66"/>
      <c r="E224" s="75"/>
      <c r="F224" s="58"/>
      <c r="G224" s="58"/>
      <c r="H224" s="58"/>
      <c r="I224" s="58"/>
    </row>
    <row r="225" spans="1:9" ht="27.75" customHeight="1" x14ac:dyDescent="0.2">
      <c r="A225" s="51"/>
      <c r="B225" s="58"/>
      <c r="C225" s="59"/>
      <c r="D225" s="66"/>
      <c r="E225" s="75"/>
      <c r="F225" s="58"/>
      <c r="G225" s="58"/>
      <c r="H225" s="58"/>
      <c r="I225" s="58"/>
    </row>
    <row r="226" spans="1:9" ht="27.75" customHeight="1" x14ac:dyDescent="0.2">
      <c r="A226" s="51"/>
      <c r="B226" s="58"/>
      <c r="C226" s="59"/>
      <c r="D226" s="66"/>
      <c r="E226" s="75"/>
      <c r="F226" s="58"/>
      <c r="G226" s="58"/>
      <c r="H226" s="58"/>
      <c r="I226" s="58"/>
    </row>
    <row r="227" spans="1:9" ht="27.75" customHeight="1" x14ac:dyDescent="0.2">
      <c r="A227" s="51"/>
      <c r="B227" s="58"/>
      <c r="C227" s="59"/>
      <c r="D227" s="66"/>
      <c r="E227" s="75"/>
      <c r="F227" s="58"/>
      <c r="G227" s="58"/>
      <c r="H227" s="58"/>
      <c r="I227" s="58"/>
    </row>
    <row r="228" spans="1:9" ht="27.75" customHeight="1" x14ac:dyDescent="0.2">
      <c r="A228" s="51"/>
      <c r="B228" s="58"/>
      <c r="C228" s="59"/>
      <c r="D228" s="66"/>
      <c r="E228" s="75"/>
      <c r="F228" s="58"/>
      <c r="G228" s="58"/>
      <c r="H228" s="58"/>
      <c r="I228" s="58"/>
    </row>
    <row r="229" spans="1:9" ht="27.75" customHeight="1" x14ac:dyDescent="0.2">
      <c r="A229" s="51"/>
      <c r="B229" s="58"/>
      <c r="C229" s="59"/>
      <c r="D229" s="66"/>
      <c r="E229" s="75"/>
      <c r="F229" s="58"/>
      <c r="G229" s="58"/>
      <c r="H229" s="58"/>
      <c r="I229" s="58"/>
    </row>
    <row r="230" spans="1:9" ht="27.75" customHeight="1" x14ac:dyDescent="0.2">
      <c r="A230" s="51"/>
      <c r="B230" s="58"/>
      <c r="C230" s="59"/>
      <c r="D230" s="66"/>
      <c r="E230" s="75"/>
      <c r="F230" s="58"/>
      <c r="G230" s="58"/>
      <c r="H230" s="58"/>
      <c r="I230" s="58"/>
    </row>
    <row r="231" spans="1:9" ht="27.75" customHeight="1" x14ac:dyDescent="0.2">
      <c r="A231" s="51"/>
      <c r="B231" s="58"/>
      <c r="C231" s="59"/>
      <c r="D231" s="66"/>
      <c r="E231" s="75"/>
      <c r="F231" s="58"/>
      <c r="G231" s="58"/>
      <c r="H231" s="58"/>
      <c r="I231" s="58"/>
    </row>
  </sheetData>
  <sheetProtection selectLockedCells="1"/>
  <mergeCells count="30">
    <mergeCell ref="B162:G163"/>
    <mergeCell ref="V3:AD3"/>
    <mergeCell ref="J7:L7"/>
    <mergeCell ref="M7:O7"/>
    <mergeCell ref="P7:R7"/>
    <mergeCell ref="S7:U7"/>
    <mergeCell ref="AB7:AD7"/>
    <mergeCell ref="D146:E146"/>
    <mergeCell ref="V7:X7"/>
    <mergeCell ref="D143:E143"/>
    <mergeCell ref="D156:E156"/>
    <mergeCell ref="G146:I146"/>
    <mergeCell ref="D145:E145"/>
    <mergeCell ref="G143:I143"/>
    <mergeCell ref="G145:I145"/>
    <mergeCell ref="D144:E144"/>
    <mergeCell ref="G144:I144"/>
    <mergeCell ref="M3:U3"/>
    <mergeCell ref="Y7:AA7"/>
    <mergeCell ref="B1:I1"/>
    <mergeCell ref="G3:I3"/>
    <mergeCell ref="D142:E142"/>
    <mergeCell ref="G142:I142"/>
    <mergeCell ref="D141:E141"/>
    <mergeCell ref="D157:E157"/>
    <mergeCell ref="D148:I148"/>
    <mergeCell ref="D150:E150"/>
    <mergeCell ref="D151:E151"/>
    <mergeCell ref="D152:E152"/>
    <mergeCell ref="D155:E155"/>
  </mergeCells>
  <phoneticPr fontId="0"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topLeftCell="A16" zoomScaleNormal="100" workbookViewId="0">
      <selection activeCell="D33" sqref="D33"/>
    </sheetView>
  </sheetViews>
  <sheetFormatPr defaultRowHeight="18" x14ac:dyDescent="0.25"/>
  <cols>
    <col min="1" max="1" width="19.140625" style="106" customWidth="1"/>
    <col min="2" max="2" width="23.5703125" style="106" customWidth="1"/>
    <col min="3" max="3" width="0.5703125" style="106" customWidth="1"/>
    <col min="4" max="4" width="7.140625" style="106" customWidth="1"/>
    <col min="5" max="5" width="9.140625" style="106"/>
    <col min="6" max="6" width="8.28515625" style="106" customWidth="1"/>
    <col min="7" max="7" width="7" style="130" customWidth="1"/>
    <col min="8" max="8" width="10.42578125" style="130" customWidth="1"/>
    <col min="9" max="9" width="7.28515625" style="131" customWidth="1"/>
    <col min="10" max="10" width="22.5703125" style="106" customWidth="1"/>
    <col min="11" max="11" width="22.42578125" style="106" customWidth="1"/>
    <col min="12" max="12" width="1.28515625" style="106" customWidth="1"/>
    <col min="13" max="13" width="8.7109375" style="106" customWidth="1"/>
    <col min="14" max="14" width="9.140625" style="106"/>
    <col min="15" max="15" width="9.28515625" style="106" customWidth="1"/>
    <col min="16" max="16384" width="9.140625" style="106"/>
  </cols>
  <sheetData>
    <row r="1" spans="1:23" ht="48.75" customHeight="1" x14ac:dyDescent="0.25">
      <c r="A1" s="233" t="s">
        <v>142</v>
      </c>
      <c r="B1" s="233"/>
      <c r="C1" s="233"/>
      <c r="D1" s="233"/>
      <c r="E1" s="233"/>
      <c r="F1" s="233"/>
      <c r="G1" s="128"/>
      <c r="H1" s="128"/>
      <c r="I1" s="235">
        <v>450</v>
      </c>
      <c r="J1" s="233" t="s">
        <v>333</v>
      </c>
      <c r="K1" s="233"/>
      <c r="L1" s="233"/>
      <c r="M1" s="233"/>
      <c r="N1" s="233"/>
      <c r="O1" s="233"/>
      <c r="P1" s="130"/>
      <c r="Q1" s="130"/>
      <c r="R1" s="130"/>
      <c r="S1" s="130"/>
      <c r="T1" s="130"/>
      <c r="U1" s="130"/>
      <c r="V1" s="130"/>
      <c r="W1" s="130"/>
    </row>
    <row r="2" spans="1:23" ht="27.75" customHeight="1" thickBot="1" x14ac:dyDescent="0.3">
      <c r="A2" s="234" t="str">
        <f>'EGO kontrolni seznam na začetku'!$D$3</f>
        <v>dd.mm.yyyy.</v>
      </c>
      <c r="B2" s="234"/>
      <c r="C2" s="234"/>
      <c r="D2" s="234"/>
      <c r="E2" s="234"/>
      <c r="F2" s="234"/>
      <c r="G2" s="129"/>
      <c r="H2" s="129"/>
      <c r="I2" s="235"/>
      <c r="J2" s="234" t="str">
        <f>'EGO kontrolni seznam na koncu'!D3</f>
        <v>dd.mm.yyyy.</v>
      </c>
      <c r="K2" s="234"/>
      <c r="L2" s="234"/>
      <c r="M2" s="234"/>
      <c r="N2" s="234"/>
      <c r="O2" s="234"/>
      <c r="P2" s="130"/>
      <c r="Q2" s="130"/>
      <c r="R2" s="130"/>
      <c r="S2" s="130"/>
      <c r="T2" s="130"/>
      <c r="U2" s="130"/>
      <c r="V2" s="130"/>
      <c r="W2" s="130"/>
    </row>
    <row r="3" spans="1:23" s="130" customFormat="1" ht="18.75" customHeight="1" x14ac:dyDescent="0.25">
      <c r="A3" s="129"/>
      <c r="B3" s="129"/>
      <c r="C3" s="129"/>
      <c r="D3" s="129"/>
      <c r="E3" s="236" t="s">
        <v>344</v>
      </c>
      <c r="F3" s="237"/>
      <c r="G3" s="237"/>
      <c r="H3" s="237"/>
      <c r="I3" s="237"/>
      <c r="J3" s="238"/>
      <c r="K3" s="129"/>
      <c r="L3" s="129"/>
      <c r="M3" s="129"/>
      <c r="N3" s="129"/>
      <c r="O3" s="129"/>
    </row>
    <row r="4" spans="1:23" s="130" customFormat="1" ht="7.5" customHeight="1" x14ac:dyDescent="0.25">
      <c r="A4" s="129"/>
      <c r="B4" s="129"/>
      <c r="C4" s="129"/>
      <c r="D4" s="129"/>
      <c r="E4" s="137"/>
      <c r="F4" s="140"/>
      <c r="G4" s="140"/>
      <c r="H4" s="140"/>
      <c r="I4" s="140"/>
      <c r="J4" s="141"/>
      <c r="K4" s="129"/>
      <c r="L4" s="129"/>
      <c r="M4" s="129"/>
      <c r="N4" s="129"/>
      <c r="O4" s="129"/>
    </row>
    <row r="5" spans="1:23" s="130" customFormat="1" ht="16.5" customHeight="1" x14ac:dyDescent="0.25">
      <c r="A5" s="129"/>
      <c r="B5" s="129"/>
      <c r="C5" s="129"/>
      <c r="D5" s="129"/>
      <c r="E5" s="137"/>
      <c r="F5" s="249" t="s">
        <v>334</v>
      </c>
      <c r="G5" s="249"/>
      <c r="H5" s="250" t="s">
        <v>336</v>
      </c>
      <c r="I5" s="250"/>
      <c r="J5" s="143" t="s">
        <v>335</v>
      </c>
      <c r="K5" s="129"/>
      <c r="L5" s="129"/>
      <c r="M5" s="129"/>
      <c r="N5" s="129"/>
      <c r="O5" s="129"/>
    </row>
    <row r="6" spans="1:23" ht="12.75" customHeight="1" thickBot="1" x14ac:dyDescent="0.3">
      <c r="A6" s="130"/>
      <c r="B6" s="130"/>
      <c r="C6" s="130"/>
      <c r="D6" s="130"/>
      <c r="E6" s="138"/>
      <c r="F6" s="139"/>
      <c r="G6" s="139"/>
      <c r="H6" s="139"/>
      <c r="I6" s="139"/>
      <c r="J6" s="142"/>
      <c r="K6" s="130"/>
      <c r="L6" s="130"/>
      <c r="M6" s="130"/>
      <c r="N6" s="130"/>
      <c r="O6" s="130"/>
      <c r="P6" s="130"/>
      <c r="Q6" s="130"/>
      <c r="R6" s="130"/>
      <c r="S6" s="130"/>
      <c r="T6" s="130"/>
      <c r="U6" s="130"/>
      <c r="V6" s="130"/>
      <c r="W6" s="130"/>
    </row>
    <row r="7" spans="1:23" x14ac:dyDescent="0.25">
      <c r="A7" s="256" t="s">
        <v>341</v>
      </c>
      <c r="B7" s="229"/>
      <c r="C7" s="136"/>
      <c r="D7" s="231">
        <f>'EGO kontrolni seznam na začetku'!G136</f>
        <v>0</v>
      </c>
      <c r="E7" s="252"/>
      <c r="F7" s="252"/>
      <c r="G7" s="239">
        <f>M7</f>
        <v>0</v>
      </c>
      <c r="H7" s="240"/>
      <c r="I7" s="241"/>
      <c r="J7" s="228" t="s">
        <v>341</v>
      </c>
      <c r="K7" s="229"/>
      <c r="L7" s="136"/>
      <c r="M7" s="231">
        <f>'EGO kontrolni seznam na koncu'!G143</f>
        <v>0</v>
      </c>
      <c r="N7" s="231"/>
      <c r="O7" s="231"/>
      <c r="P7" s="130"/>
      <c r="Q7" s="130"/>
      <c r="R7" s="130"/>
      <c r="S7" s="130"/>
      <c r="T7" s="130"/>
      <c r="U7" s="130"/>
      <c r="V7" s="130"/>
      <c r="W7" s="130"/>
    </row>
    <row r="8" spans="1:23" x14ac:dyDescent="0.25">
      <c r="A8" s="230" t="s">
        <v>339</v>
      </c>
      <c r="B8" s="230"/>
      <c r="C8" s="120"/>
      <c r="D8" s="253">
        <f>'EGO kontrolni seznam na začetku'!G137</f>
        <v>0</v>
      </c>
      <c r="E8" s="254"/>
      <c r="F8" s="255"/>
      <c r="G8" s="239">
        <f>M8</f>
        <v>0</v>
      </c>
      <c r="H8" s="240"/>
      <c r="I8" s="241"/>
      <c r="J8" s="230" t="s">
        <v>339</v>
      </c>
      <c r="K8" s="230"/>
      <c r="L8" s="120"/>
      <c r="M8" s="232">
        <f>'EGO kontrolni seznam na koncu'!G144</f>
        <v>0</v>
      </c>
      <c r="N8" s="232"/>
      <c r="O8" s="232"/>
      <c r="P8" s="130"/>
      <c r="Q8" s="130"/>
      <c r="R8" s="130"/>
      <c r="S8" s="130"/>
      <c r="T8" s="130"/>
      <c r="U8" s="130"/>
      <c r="V8" s="130"/>
      <c r="W8" s="130"/>
    </row>
    <row r="9" spans="1:23" x14ac:dyDescent="0.25">
      <c r="A9" s="224" t="s">
        <v>338</v>
      </c>
      <c r="B9" s="225"/>
      <c r="C9" s="120"/>
      <c r="D9" s="224">
        <f>'EGO kontrolni seznam na začetku'!G138</f>
        <v>0</v>
      </c>
      <c r="E9" s="248"/>
      <c r="F9" s="248"/>
      <c r="G9" s="239">
        <f>M9</f>
        <v>0</v>
      </c>
      <c r="H9" s="240"/>
      <c r="I9" s="241"/>
      <c r="J9" s="224" t="s">
        <v>338</v>
      </c>
      <c r="K9" s="225"/>
      <c r="L9" s="120"/>
      <c r="M9" s="243">
        <f>'EGO kontrolni seznam na koncu'!G145</f>
        <v>0</v>
      </c>
      <c r="N9" s="243"/>
      <c r="O9" s="243"/>
      <c r="P9" s="130"/>
      <c r="Q9" s="130"/>
      <c r="R9" s="130"/>
      <c r="S9" s="130"/>
      <c r="T9" s="130"/>
      <c r="U9" s="130"/>
      <c r="V9" s="130"/>
      <c r="W9" s="130"/>
    </row>
    <row r="10" spans="1:23" x14ac:dyDescent="0.25">
      <c r="A10" s="244" t="s">
        <v>337</v>
      </c>
      <c r="B10" s="245"/>
      <c r="C10" s="120"/>
      <c r="D10" s="244">
        <f>'EGO kontrolni seznam na začetku'!G139</f>
        <v>0</v>
      </c>
      <c r="E10" s="247"/>
      <c r="F10" s="247"/>
      <c r="G10" s="239">
        <f>M10</f>
        <v>0</v>
      </c>
      <c r="H10" s="240"/>
      <c r="I10" s="241"/>
      <c r="J10" s="244" t="s">
        <v>337</v>
      </c>
      <c r="K10" s="245"/>
      <c r="L10" s="120"/>
      <c r="M10" s="246">
        <f>'EGO kontrolni seznam na koncu'!G146</f>
        <v>0</v>
      </c>
      <c r="N10" s="246"/>
      <c r="O10" s="246"/>
      <c r="P10" s="130"/>
      <c r="Q10" s="130"/>
      <c r="R10" s="130"/>
      <c r="S10" s="130"/>
      <c r="T10" s="130"/>
      <c r="U10" s="130"/>
      <c r="V10" s="130"/>
      <c r="W10" s="130"/>
    </row>
    <row r="11" spans="1:23" ht="7.5" customHeight="1" x14ac:dyDescent="0.25">
      <c r="A11" s="107"/>
      <c r="B11" s="108"/>
      <c r="C11" s="109"/>
      <c r="D11" s="109"/>
      <c r="E11" s="109"/>
      <c r="F11" s="109"/>
      <c r="G11" s="109"/>
      <c r="H11" s="109"/>
      <c r="J11" s="120"/>
      <c r="K11" s="121"/>
      <c r="L11" s="122"/>
      <c r="M11" s="122"/>
      <c r="N11" s="122"/>
      <c r="O11" s="122"/>
      <c r="P11" s="130"/>
      <c r="Q11" s="130"/>
      <c r="R11" s="130"/>
      <c r="S11" s="130"/>
      <c r="T11" s="130"/>
      <c r="U11" s="130"/>
      <c r="V11" s="130"/>
      <c r="W11" s="130"/>
    </row>
    <row r="12" spans="1:23" ht="32.25" customHeight="1" x14ac:dyDescent="0.25">
      <c r="A12" s="226">
        <f>(D7/I1)</f>
        <v>0</v>
      </c>
      <c r="B12" s="226"/>
      <c r="C12" s="226"/>
      <c r="D12" s="226"/>
      <c r="E12" s="226"/>
      <c r="F12" s="226"/>
      <c r="G12" s="251">
        <f>J12</f>
        <v>0</v>
      </c>
      <c r="H12" s="251"/>
      <c r="I12" s="251"/>
      <c r="J12" s="226">
        <f>(M7/I1)</f>
        <v>0</v>
      </c>
      <c r="K12" s="226"/>
      <c r="L12" s="226"/>
      <c r="M12" s="226"/>
      <c r="N12" s="226"/>
      <c r="O12" s="226"/>
      <c r="P12" s="130"/>
      <c r="Q12" s="130"/>
      <c r="R12" s="130"/>
      <c r="S12" s="130"/>
      <c r="T12" s="130"/>
      <c r="U12" s="130"/>
      <c r="V12" s="130"/>
      <c r="W12" s="130"/>
    </row>
    <row r="13" spans="1:23" s="115" customFormat="1" ht="12.75" x14ac:dyDescent="0.2">
      <c r="A13" s="227" t="s">
        <v>316</v>
      </c>
      <c r="B13" s="227"/>
      <c r="C13" s="113"/>
      <c r="D13" s="114" t="s">
        <v>340</v>
      </c>
      <c r="E13" s="114" t="s">
        <v>321</v>
      </c>
      <c r="F13" s="114" t="s">
        <v>322</v>
      </c>
      <c r="G13" s="127" t="s">
        <v>320</v>
      </c>
      <c r="H13" s="127" t="s">
        <v>321</v>
      </c>
      <c r="I13" s="127" t="s">
        <v>322</v>
      </c>
      <c r="J13" s="227" t="s">
        <v>316</v>
      </c>
      <c r="K13" s="227"/>
      <c r="L13" s="113"/>
      <c r="M13" s="114" t="s">
        <v>320</v>
      </c>
      <c r="N13" s="114" t="s">
        <v>321</v>
      </c>
      <c r="O13" s="114" t="s">
        <v>322</v>
      </c>
      <c r="P13" s="135"/>
      <c r="Q13" s="135"/>
      <c r="R13" s="135"/>
      <c r="S13" s="135"/>
      <c r="T13" s="135"/>
      <c r="U13" s="135"/>
      <c r="V13" s="135"/>
      <c r="W13" s="135"/>
    </row>
    <row r="14" spans="1:23" x14ac:dyDescent="0.25">
      <c r="A14" s="230" t="s">
        <v>317</v>
      </c>
      <c r="B14" s="230"/>
      <c r="C14" s="122"/>
      <c r="D14" s="116">
        <f>'EGO kontrolni seznam na začetku'!G143</f>
        <v>0</v>
      </c>
      <c r="E14" s="116">
        <f>'EGO kontrolni seznam na začetku'!H143</f>
        <v>0</v>
      </c>
      <c r="F14" s="116">
        <f>'EGO kontrolni seznam na začetku'!I143</f>
        <v>0</v>
      </c>
      <c r="G14" s="133">
        <f t="shared" ref="G14:I15" si="0">M14</f>
        <v>0</v>
      </c>
      <c r="H14" s="132">
        <f>N14</f>
        <v>0</v>
      </c>
      <c r="I14" s="132">
        <f t="shared" si="0"/>
        <v>0</v>
      </c>
      <c r="J14" s="230" t="s">
        <v>317</v>
      </c>
      <c r="K14" s="230"/>
      <c r="L14" s="122"/>
      <c r="M14" s="116">
        <f>'EGO kontrolni seznam na koncu'!G150</f>
        <v>0</v>
      </c>
      <c r="N14" s="116">
        <f>'EGO kontrolni seznam na koncu'!H150</f>
        <v>0</v>
      </c>
      <c r="O14" s="116">
        <f>'EGO kontrolni seznam na koncu'!I150</f>
        <v>0</v>
      </c>
      <c r="P14" s="130"/>
      <c r="Q14" s="130"/>
      <c r="R14" s="130"/>
      <c r="S14" s="130"/>
      <c r="T14" s="130"/>
      <c r="U14" s="130"/>
      <c r="V14" s="130"/>
      <c r="W14" s="130"/>
    </row>
    <row r="15" spans="1:23" ht="18.75" customHeight="1" x14ac:dyDescent="0.25">
      <c r="A15" s="224" t="s">
        <v>318</v>
      </c>
      <c r="B15" s="225"/>
      <c r="C15" s="122"/>
      <c r="D15" s="117">
        <f>'EGO kontrolni seznam na začetku'!G144</f>
        <v>0</v>
      </c>
      <c r="E15" s="117">
        <f>'EGO kontrolni seznam na začetku'!H144</f>
        <v>0</v>
      </c>
      <c r="F15" s="117">
        <f>'EGO kontrolni seznam na začetku'!I144</f>
        <v>0</v>
      </c>
      <c r="G15" s="134">
        <f t="shared" si="0"/>
        <v>0</v>
      </c>
      <c r="H15" s="134">
        <f t="shared" si="0"/>
        <v>0</v>
      </c>
      <c r="I15" s="132">
        <f t="shared" si="0"/>
        <v>0</v>
      </c>
      <c r="J15" s="224" t="s">
        <v>318</v>
      </c>
      <c r="K15" s="225"/>
      <c r="L15" s="122"/>
      <c r="M15" s="117">
        <f>'EGO kontrolni seznam na koncu'!G151</f>
        <v>0</v>
      </c>
      <c r="N15" s="117">
        <f>'EGO kontrolni seznam na koncu'!H151</f>
        <v>0</v>
      </c>
      <c r="O15" s="117">
        <f>'EGO kontrolni seznam na koncu'!I151</f>
        <v>0</v>
      </c>
      <c r="P15" s="130"/>
      <c r="Q15" s="130"/>
      <c r="R15" s="130"/>
      <c r="S15" s="130"/>
      <c r="T15" s="130"/>
      <c r="U15" s="130"/>
      <c r="V15" s="130"/>
      <c r="W15" s="130"/>
    </row>
    <row r="16" spans="1:23" ht="20.25" customHeight="1" x14ac:dyDescent="0.25">
      <c r="A16" s="244" t="s">
        <v>319</v>
      </c>
      <c r="B16" s="245"/>
      <c r="C16" s="122"/>
      <c r="D16" s="118">
        <f>'EGO kontrolni seznam na začetku'!G145</f>
        <v>0</v>
      </c>
      <c r="E16" s="118">
        <f>'EGO kontrolni seznam na začetku'!H145</f>
        <v>0</v>
      </c>
      <c r="F16" s="118">
        <f>'EGO kontrolni seznam na začetku'!I145</f>
        <v>0</v>
      </c>
      <c r="G16" s="134">
        <f>M16</f>
        <v>0</v>
      </c>
      <c r="H16" s="134">
        <f>N16</f>
        <v>0</v>
      </c>
      <c r="I16" s="134">
        <f>O16</f>
        <v>0</v>
      </c>
      <c r="J16" s="244" t="s">
        <v>319</v>
      </c>
      <c r="K16" s="245"/>
      <c r="L16" s="122"/>
      <c r="M16" s="118">
        <f>'EGO kontrolni seznam na koncu'!G152</f>
        <v>0</v>
      </c>
      <c r="N16" s="118">
        <f>'EGO kontrolni seznam na koncu'!H152</f>
        <v>0</v>
      </c>
      <c r="O16" s="118">
        <f>'EGO kontrolni seznam na koncu'!I152</f>
        <v>0</v>
      </c>
      <c r="P16" s="130"/>
      <c r="Q16" s="130"/>
      <c r="R16" s="130"/>
      <c r="S16" s="130"/>
      <c r="T16" s="130"/>
      <c r="U16" s="130"/>
      <c r="V16" s="130"/>
      <c r="W16" s="130"/>
    </row>
    <row r="17" spans="1:23" x14ac:dyDescent="0.25">
      <c r="A17" s="110"/>
      <c r="B17" s="111"/>
      <c r="C17" s="112"/>
      <c r="D17" s="111"/>
      <c r="E17" s="111"/>
      <c r="F17" s="109"/>
      <c r="G17" s="109"/>
      <c r="H17" s="109"/>
      <c r="J17" s="63"/>
      <c r="K17" s="74"/>
      <c r="L17" s="64"/>
      <c r="M17" s="74"/>
      <c r="N17" s="74"/>
      <c r="O17" s="122"/>
      <c r="P17" s="130"/>
      <c r="Q17" s="130"/>
      <c r="R17" s="130"/>
      <c r="S17" s="130"/>
      <c r="T17" s="130"/>
      <c r="U17" s="130"/>
      <c r="V17" s="130"/>
      <c r="W17" s="130"/>
    </row>
    <row r="18" spans="1:23" s="115" customFormat="1" ht="12.75" x14ac:dyDescent="0.2">
      <c r="A18" s="227" t="s">
        <v>326</v>
      </c>
      <c r="B18" s="227"/>
      <c r="C18" s="64"/>
      <c r="D18" s="114" t="s">
        <v>320</v>
      </c>
      <c r="E18" s="114" t="s">
        <v>321</v>
      </c>
      <c r="F18" s="114" t="s">
        <v>322</v>
      </c>
      <c r="G18" s="127" t="s">
        <v>320</v>
      </c>
      <c r="H18" s="127" t="s">
        <v>321</v>
      </c>
      <c r="I18" s="127" t="s">
        <v>322</v>
      </c>
      <c r="J18" s="227" t="s">
        <v>326</v>
      </c>
      <c r="K18" s="227"/>
      <c r="L18" s="64"/>
      <c r="M18" s="114" t="s">
        <v>320</v>
      </c>
      <c r="N18" s="114" t="s">
        <v>321</v>
      </c>
      <c r="O18" s="114" t="s">
        <v>322</v>
      </c>
      <c r="P18" s="135"/>
      <c r="Q18" s="135"/>
      <c r="R18" s="135"/>
      <c r="S18" s="135"/>
      <c r="T18" s="135"/>
      <c r="U18" s="135"/>
      <c r="V18" s="135"/>
      <c r="W18" s="135"/>
    </row>
    <row r="19" spans="1:23" x14ac:dyDescent="0.25">
      <c r="A19" s="230" t="s">
        <v>317</v>
      </c>
      <c r="B19" s="230"/>
      <c r="C19" s="64"/>
      <c r="D19" s="116">
        <f>'EGO kontrolni seznam na začetku'!G148</f>
        <v>0</v>
      </c>
      <c r="E19" s="116">
        <f>'EGO kontrolni seznam na začetku'!H148</f>
        <v>0</v>
      </c>
      <c r="F19" s="116">
        <f>'EGO kontrolni seznam na začetku'!I148</f>
        <v>0</v>
      </c>
      <c r="G19" s="134">
        <f>M19</f>
        <v>0</v>
      </c>
      <c r="H19" s="134">
        <f t="shared" ref="H19:I21" si="1">N19</f>
        <v>0</v>
      </c>
      <c r="I19" s="134">
        <f t="shared" si="1"/>
        <v>0</v>
      </c>
      <c r="J19" s="230" t="s">
        <v>317</v>
      </c>
      <c r="K19" s="230"/>
      <c r="L19" s="64"/>
      <c r="M19" s="116">
        <f>'EGO kontrolni seznam na koncu'!G155</f>
        <v>0</v>
      </c>
      <c r="N19" s="116">
        <f>'EGO kontrolni seznam na koncu'!H155</f>
        <v>0</v>
      </c>
      <c r="O19" s="116">
        <f>'EGO kontrolni seznam na koncu'!I155</f>
        <v>0</v>
      </c>
      <c r="P19" s="130"/>
      <c r="Q19" s="130"/>
      <c r="R19" s="130"/>
      <c r="S19" s="130"/>
      <c r="T19" s="130"/>
      <c r="U19" s="130"/>
      <c r="V19" s="130"/>
      <c r="W19" s="130"/>
    </row>
    <row r="20" spans="1:23" x14ac:dyDescent="0.25">
      <c r="A20" s="224" t="s">
        <v>318</v>
      </c>
      <c r="B20" s="225"/>
      <c r="C20" s="119"/>
      <c r="D20" s="117">
        <f>'EGO kontrolni seznam na začetku'!G149</f>
        <v>0</v>
      </c>
      <c r="E20" s="117">
        <f>'EGO kontrolni seznam na začetku'!H149</f>
        <v>0</v>
      </c>
      <c r="F20" s="117">
        <f>'EGO kontrolni seznam na začetku'!I149</f>
        <v>0</v>
      </c>
      <c r="G20" s="134">
        <f>M20</f>
        <v>0</v>
      </c>
      <c r="H20" s="134">
        <f t="shared" si="1"/>
        <v>0</v>
      </c>
      <c r="I20" s="134">
        <f t="shared" si="1"/>
        <v>0</v>
      </c>
      <c r="J20" s="224" t="s">
        <v>318</v>
      </c>
      <c r="K20" s="225"/>
      <c r="L20" s="119"/>
      <c r="M20" s="117">
        <f>'EGO kontrolni seznam na koncu'!G156</f>
        <v>0</v>
      </c>
      <c r="N20" s="117">
        <f>'EGO kontrolni seznam na koncu'!H156</f>
        <v>0</v>
      </c>
      <c r="O20" s="117">
        <f>'EGO kontrolni seznam na koncu'!I156</f>
        <v>0</v>
      </c>
      <c r="P20" s="130"/>
      <c r="Q20" s="130"/>
      <c r="R20" s="130"/>
      <c r="S20" s="130"/>
      <c r="T20" s="130"/>
      <c r="U20" s="130"/>
      <c r="V20" s="130"/>
      <c r="W20" s="130"/>
    </row>
    <row r="21" spans="1:23" x14ac:dyDescent="0.25">
      <c r="A21" s="244" t="s">
        <v>319</v>
      </c>
      <c r="B21" s="245"/>
      <c r="C21" s="119"/>
      <c r="D21" s="118">
        <f>'EGO kontrolni seznam na začetku'!G150</f>
        <v>0</v>
      </c>
      <c r="E21" s="118">
        <f>'EGO kontrolni seznam na začetku'!H150</f>
        <v>0</v>
      </c>
      <c r="F21" s="118">
        <f>'EGO kontrolni seznam na začetku'!I150</f>
        <v>0</v>
      </c>
      <c r="G21" s="134">
        <f>M21</f>
        <v>0</v>
      </c>
      <c r="H21" s="134">
        <f t="shared" si="1"/>
        <v>0</v>
      </c>
      <c r="I21" s="134">
        <f t="shared" si="1"/>
        <v>0</v>
      </c>
      <c r="J21" s="244" t="s">
        <v>319</v>
      </c>
      <c r="K21" s="245"/>
      <c r="L21" s="119"/>
      <c r="M21" s="118">
        <f>'EGO kontrolni seznam na koncu'!G157</f>
        <v>0</v>
      </c>
      <c r="N21" s="118">
        <f>'EGO kontrolni seznam na koncu'!H157</f>
        <v>0</v>
      </c>
      <c r="O21" s="118">
        <f>'EGO kontrolni seznam na koncu'!I157</f>
        <v>0</v>
      </c>
      <c r="P21" s="130"/>
      <c r="Q21" s="130"/>
      <c r="R21" s="130"/>
      <c r="S21" s="130"/>
      <c r="T21" s="130"/>
      <c r="U21" s="130"/>
      <c r="V21" s="130"/>
      <c r="W21" s="130"/>
    </row>
    <row r="22" spans="1:23" x14ac:dyDescent="0.25">
      <c r="A22" s="130"/>
      <c r="B22" s="130"/>
      <c r="C22" s="130"/>
      <c r="D22" s="130"/>
      <c r="E22" s="130"/>
      <c r="F22" s="130"/>
      <c r="J22" s="130"/>
      <c r="K22" s="130"/>
      <c r="L22" s="130"/>
      <c r="M22" s="130"/>
      <c r="N22" s="130"/>
      <c r="O22" s="130"/>
      <c r="P22" s="130"/>
      <c r="Q22" s="130"/>
      <c r="R22" s="130"/>
      <c r="S22" s="130"/>
      <c r="T22" s="130"/>
      <c r="U22" s="130"/>
      <c r="V22" s="130"/>
      <c r="W22" s="130"/>
    </row>
    <row r="23" spans="1:23" x14ac:dyDescent="0.25">
      <c r="A23" s="130"/>
      <c r="B23" s="130"/>
      <c r="C23" s="130"/>
      <c r="D23" s="130"/>
      <c r="E23" s="130"/>
      <c r="F23" s="130"/>
      <c r="J23" s="130"/>
      <c r="K23" s="130"/>
      <c r="L23" s="130"/>
      <c r="M23" s="130"/>
      <c r="N23" s="130"/>
      <c r="O23" s="130"/>
      <c r="P23" s="130"/>
      <c r="Q23" s="130"/>
      <c r="R23" s="130"/>
      <c r="S23" s="130"/>
      <c r="T23" s="130"/>
      <c r="U23" s="130"/>
      <c r="V23" s="130"/>
      <c r="W23" s="130"/>
    </row>
    <row r="24" spans="1:23" x14ac:dyDescent="0.25">
      <c r="A24" s="130"/>
      <c r="B24" s="130"/>
      <c r="C24" s="130"/>
      <c r="D24" s="130"/>
      <c r="E24" s="130"/>
      <c r="F24" s="130"/>
      <c r="J24" s="130"/>
      <c r="K24" s="130"/>
      <c r="L24" s="130"/>
      <c r="M24" s="130"/>
      <c r="N24" s="130"/>
      <c r="O24" s="130"/>
      <c r="P24" s="130"/>
      <c r="Q24" s="130"/>
      <c r="R24" s="130"/>
      <c r="S24" s="130"/>
      <c r="T24" s="130"/>
      <c r="U24" s="130"/>
      <c r="V24" s="130"/>
      <c r="W24" s="130"/>
    </row>
    <row r="25" spans="1:23" x14ac:dyDescent="0.25">
      <c r="A25" s="130"/>
      <c r="B25" s="130"/>
      <c r="C25" s="130"/>
      <c r="D25" s="130"/>
      <c r="E25" s="130"/>
      <c r="F25" s="130"/>
      <c r="J25" s="130"/>
      <c r="K25" s="130"/>
      <c r="L25" s="130"/>
      <c r="M25" s="130"/>
      <c r="N25" s="130"/>
      <c r="O25" s="130"/>
      <c r="P25" s="130"/>
      <c r="Q25" s="130"/>
      <c r="R25" s="130"/>
      <c r="S25" s="130"/>
      <c r="T25" s="130"/>
      <c r="U25" s="130"/>
      <c r="V25" s="130"/>
      <c r="W25" s="130"/>
    </row>
    <row r="26" spans="1:23" x14ac:dyDescent="0.25">
      <c r="A26" s="130"/>
      <c r="B26" s="130"/>
      <c r="C26" s="130"/>
      <c r="D26" s="130"/>
      <c r="E26" s="130"/>
      <c r="F26" s="130"/>
      <c r="J26" s="130"/>
      <c r="K26" s="130"/>
      <c r="L26" s="130"/>
      <c r="M26" s="130"/>
      <c r="N26" s="130"/>
      <c r="O26" s="130"/>
      <c r="P26" s="130"/>
      <c r="Q26" s="130"/>
      <c r="R26" s="130"/>
      <c r="S26" s="130"/>
      <c r="T26" s="130"/>
      <c r="U26" s="130"/>
      <c r="V26" s="130"/>
      <c r="W26" s="130"/>
    </row>
    <row r="27" spans="1:23" x14ac:dyDescent="0.25">
      <c r="A27" s="130"/>
      <c r="B27" s="130"/>
      <c r="C27" s="130"/>
      <c r="D27" s="130"/>
      <c r="E27" s="130"/>
      <c r="F27" s="130"/>
      <c r="J27" s="130"/>
      <c r="K27" s="130"/>
      <c r="L27" s="130"/>
      <c r="M27" s="130"/>
      <c r="N27" s="130"/>
      <c r="O27" s="130"/>
      <c r="P27" s="130"/>
      <c r="Q27" s="130"/>
      <c r="R27" s="130"/>
      <c r="S27" s="130"/>
      <c r="T27" s="130"/>
      <c r="U27" s="130"/>
      <c r="V27" s="130"/>
      <c r="W27" s="130"/>
    </row>
    <row r="28" spans="1:23" x14ac:dyDescent="0.25">
      <c r="A28" s="242" t="s">
        <v>350</v>
      </c>
      <c r="B28" s="242"/>
      <c r="C28" s="242"/>
      <c r="D28" s="242"/>
      <c r="E28" s="242"/>
      <c r="F28" s="242"/>
      <c r="G28" s="242"/>
      <c r="H28" s="242"/>
      <c r="I28" s="242"/>
      <c r="J28" s="242"/>
      <c r="K28" s="242"/>
      <c r="L28" s="242"/>
      <c r="M28" s="242"/>
      <c r="N28" s="242"/>
      <c r="O28" s="130"/>
      <c r="P28" s="130"/>
      <c r="Q28" s="130"/>
      <c r="R28" s="130"/>
      <c r="S28" s="130"/>
      <c r="T28" s="130"/>
      <c r="U28" s="130"/>
      <c r="V28" s="130"/>
      <c r="W28" s="130"/>
    </row>
    <row r="29" spans="1:23" x14ac:dyDescent="0.25">
      <c r="A29" s="242"/>
      <c r="B29" s="242"/>
      <c r="C29" s="242"/>
      <c r="D29" s="242"/>
      <c r="E29" s="242"/>
      <c r="F29" s="242"/>
      <c r="G29" s="242"/>
      <c r="H29" s="242"/>
      <c r="I29" s="242"/>
      <c r="J29" s="242"/>
      <c r="K29" s="242"/>
      <c r="L29" s="242"/>
      <c r="M29" s="242"/>
      <c r="N29" s="242"/>
      <c r="O29" s="130"/>
      <c r="P29" s="130"/>
      <c r="Q29" s="130"/>
      <c r="R29" s="130"/>
      <c r="S29" s="130"/>
      <c r="T29" s="130"/>
      <c r="U29" s="130"/>
      <c r="V29" s="130"/>
      <c r="W29" s="130"/>
    </row>
    <row r="30" spans="1:23" x14ac:dyDescent="0.25">
      <c r="A30" s="242"/>
      <c r="B30" s="242"/>
      <c r="C30" s="242"/>
      <c r="D30" s="242"/>
      <c r="E30" s="242"/>
      <c r="F30" s="242"/>
      <c r="G30" s="242"/>
      <c r="H30" s="242"/>
      <c r="I30" s="242"/>
      <c r="J30" s="242"/>
      <c r="K30" s="242"/>
      <c r="L30" s="242"/>
      <c r="M30" s="242"/>
      <c r="N30" s="242"/>
      <c r="O30" s="130"/>
      <c r="P30" s="130"/>
      <c r="Q30" s="130"/>
      <c r="R30" s="130"/>
      <c r="S30" s="130"/>
      <c r="T30" s="130"/>
      <c r="U30" s="130"/>
      <c r="V30" s="130"/>
      <c r="W30" s="130"/>
    </row>
    <row r="31" spans="1:23" x14ac:dyDescent="0.25">
      <c r="A31" s="130"/>
      <c r="B31" s="130"/>
      <c r="C31" s="130"/>
      <c r="D31" s="130"/>
      <c r="E31" s="130"/>
      <c r="F31" s="130"/>
      <c r="J31" s="130"/>
      <c r="K31" s="130"/>
      <c r="L31" s="130"/>
      <c r="M31" s="130"/>
      <c r="N31" s="130"/>
      <c r="O31" s="130"/>
      <c r="P31" s="130"/>
      <c r="Q31" s="130"/>
      <c r="R31" s="130"/>
      <c r="S31" s="130"/>
      <c r="T31" s="130"/>
      <c r="U31" s="130"/>
      <c r="V31" s="130"/>
      <c r="W31" s="130"/>
    </row>
    <row r="32" spans="1:23" x14ac:dyDescent="0.25">
      <c r="A32" s="130"/>
      <c r="B32" s="130"/>
      <c r="C32" s="130"/>
      <c r="D32" s="130"/>
      <c r="E32" s="130"/>
      <c r="F32" s="130"/>
      <c r="J32" s="130"/>
      <c r="K32" s="130"/>
      <c r="L32" s="130"/>
      <c r="M32" s="130"/>
      <c r="N32" s="130"/>
      <c r="O32" s="130"/>
      <c r="P32" s="130"/>
      <c r="Q32" s="130"/>
      <c r="R32" s="130"/>
      <c r="S32" s="130"/>
      <c r="T32" s="130"/>
      <c r="U32" s="130"/>
      <c r="V32" s="130"/>
      <c r="W32" s="130"/>
    </row>
    <row r="33" spans="1:23" x14ac:dyDescent="0.25">
      <c r="A33" s="130"/>
      <c r="B33" s="130"/>
      <c r="C33" s="130"/>
      <c r="D33" s="130"/>
      <c r="E33" s="130"/>
      <c r="F33" s="130"/>
      <c r="J33" s="130"/>
      <c r="K33" s="130"/>
      <c r="L33" s="130"/>
      <c r="M33" s="130"/>
      <c r="N33" s="130"/>
      <c r="O33" s="130"/>
      <c r="P33" s="130"/>
      <c r="Q33" s="130"/>
      <c r="R33" s="130"/>
      <c r="S33" s="130"/>
      <c r="T33" s="130"/>
      <c r="U33" s="130"/>
      <c r="V33" s="130"/>
      <c r="W33" s="130"/>
    </row>
    <row r="34" spans="1:23" x14ac:dyDescent="0.25">
      <c r="A34" s="130"/>
      <c r="B34" s="130"/>
      <c r="C34" s="130"/>
      <c r="D34" s="130"/>
      <c r="E34" s="130"/>
      <c r="F34" s="130"/>
      <c r="J34" s="130"/>
      <c r="K34" s="130"/>
      <c r="L34" s="130"/>
      <c r="M34" s="130"/>
      <c r="N34" s="130"/>
      <c r="O34" s="130"/>
      <c r="P34" s="130"/>
      <c r="Q34" s="130"/>
      <c r="R34" s="130"/>
      <c r="S34" s="130"/>
      <c r="T34" s="130"/>
      <c r="U34" s="130"/>
      <c r="V34" s="130"/>
      <c r="W34" s="130"/>
    </row>
    <row r="35" spans="1:23" x14ac:dyDescent="0.25">
      <c r="A35" s="130"/>
      <c r="B35" s="130"/>
      <c r="C35" s="130"/>
      <c r="D35" s="130"/>
      <c r="E35" s="130"/>
      <c r="F35" s="130"/>
      <c r="J35" s="130"/>
      <c r="K35" s="130"/>
      <c r="L35" s="130"/>
      <c r="M35" s="130"/>
      <c r="N35" s="130"/>
      <c r="O35" s="130"/>
      <c r="P35" s="130"/>
      <c r="Q35" s="130"/>
      <c r="R35" s="130"/>
      <c r="S35" s="130"/>
      <c r="T35" s="130"/>
      <c r="U35" s="130"/>
      <c r="V35" s="130"/>
      <c r="W35" s="130"/>
    </row>
    <row r="36" spans="1:23" x14ac:dyDescent="0.25">
      <c r="A36" s="130"/>
      <c r="B36" s="130"/>
      <c r="C36" s="130"/>
      <c r="D36" s="130"/>
      <c r="E36" s="130"/>
      <c r="F36" s="130"/>
      <c r="J36" s="130"/>
      <c r="K36" s="130"/>
      <c r="L36" s="130"/>
      <c r="M36" s="130"/>
      <c r="N36" s="130"/>
      <c r="O36" s="130"/>
      <c r="P36" s="130"/>
      <c r="Q36" s="130"/>
      <c r="R36" s="130"/>
      <c r="S36" s="130"/>
      <c r="T36" s="130"/>
      <c r="U36" s="130"/>
      <c r="V36" s="130"/>
      <c r="W36" s="130"/>
    </row>
    <row r="37" spans="1:23" x14ac:dyDescent="0.25">
      <c r="A37" s="130"/>
      <c r="B37" s="130"/>
      <c r="C37" s="130"/>
      <c r="D37" s="130"/>
      <c r="E37" s="130"/>
      <c r="F37" s="130"/>
      <c r="J37" s="130"/>
      <c r="K37" s="130"/>
      <c r="L37" s="130"/>
      <c r="M37" s="130"/>
      <c r="N37" s="130"/>
      <c r="O37" s="130"/>
      <c r="P37" s="130"/>
      <c r="Q37" s="130"/>
      <c r="R37" s="130"/>
      <c r="S37" s="130"/>
      <c r="T37" s="130"/>
      <c r="U37" s="130"/>
      <c r="V37" s="130"/>
      <c r="W37" s="130"/>
    </row>
    <row r="38" spans="1:23" x14ac:dyDescent="0.25">
      <c r="A38" s="130"/>
      <c r="B38" s="130"/>
      <c r="C38" s="130"/>
      <c r="D38" s="130"/>
      <c r="E38" s="130"/>
      <c r="F38" s="130"/>
      <c r="J38" s="130"/>
      <c r="K38" s="130"/>
      <c r="L38" s="130"/>
      <c r="M38" s="130"/>
      <c r="N38" s="130"/>
      <c r="O38" s="130"/>
      <c r="P38" s="130"/>
      <c r="Q38" s="130"/>
      <c r="R38" s="130"/>
      <c r="S38" s="130"/>
      <c r="T38" s="130"/>
      <c r="U38" s="130"/>
      <c r="V38" s="130"/>
      <c r="W38" s="130"/>
    </row>
    <row r="39" spans="1:23" x14ac:dyDescent="0.25">
      <c r="A39" s="130"/>
      <c r="B39" s="130"/>
      <c r="C39" s="130"/>
      <c r="D39" s="130"/>
      <c r="E39" s="130"/>
      <c r="F39" s="130"/>
      <c r="J39" s="130"/>
      <c r="K39" s="130"/>
      <c r="L39" s="130"/>
      <c r="M39" s="130"/>
      <c r="N39" s="130"/>
      <c r="O39" s="130"/>
      <c r="P39" s="130"/>
      <c r="Q39" s="130"/>
      <c r="R39" s="130"/>
      <c r="S39" s="130"/>
      <c r="T39" s="130"/>
      <c r="U39" s="130"/>
      <c r="V39" s="130"/>
      <c r="W39" s="130"/>
    </row>
    <row r="40" spans="1:23" x14ac:dyDescent="0.25">
      <c r="A40" s="130"/>
      <c r="B40" s="130"/>
      <c r="C40" s="130"/>
      <c r="D40" s="130"/>
      <c r="E40" s="130"/>
      <c r="F40" s="130"/>
      <c r="J40" s="130"/>
      <c r="K40" s="130"/>
      <c r="L40" s="130"/>
      <c r="M40" s="130"/>
      <c r="N40" s="130"/>
      <c r="O40" s="130"/>
      <c r="P40" s="130"/>
      <c r="Q40" s="130"/>
      <c r="R40" s="130"/>
      <c r="S40" s="130"/>
      <c r="T40" s="130"/>
      <c r="U40" s="130"/>
      <c r="V40" s="130"/>
      <c r="W40" s="130"/>
    </row>
    <row r="41" spans="1:23" x14ac:dyDescent="0.25">
      <c r="A41" s="130"/>
      <c r="B41" s="130"/>
      <c r="C41" s="130"/>
      <c r="D41" s="130"/>
      <c r="E41" s="130"/>
      <c r="F41" s="130"/>
      <c r="J41" s="130"/>
      <c r="K41" s="130"/>
      <c r="L41" s="130"/>
      <c r="M41" s="130"/>
      <c r="N41" s="130"/>
      <c r="O41" s="130"/>
      <c r="P41" s="130"/>
      <c r="Q41" s="130"/>
      <c r="R41" s="130"/>
      <c r="S41" s="130"/>
      <c r="T41" s="130"/>
      <c r="U41" s="130"/>
      <c r="V41" s="130"/>
      <c r="W41" s="130"/>
    </row>
    <row r="42" spans="1:23" x14ac:dyDescent="0.25">
      <c r="A42" s="130"/>
      <c r="B42" s="130"/>
      <c r="C42" s="130"/>
      <c r="D42" s="130"/>
      <c r="E42" s="130"/>
      <c r="F42" s="130"/>
      <c r="J42" s="130"/>
      <c r="K42" s="130"/>
      <c r="L42" s="130"/>
      <c r="M42" s="130"/>
      <c r="N42" s="130"/>
      <c r="O42" s="130"/>
      <c r="P42" s="130"/>
      <c r="Q42" s="130"/>
      <c r="R42" s="130"/>
      <c r="S42" s="130"/>
      <c r="T42" s="130"/>
      <c r="U42" s="130"/>
      <c r="V42" s="130"/>
      <c r="W42" s="130"/>
    </row>
    <row r="43" spans="1:23" x14ac:dyDescent="0.25">
      <c r="A43" s="130"/>
      <c r="B43" s="130"/>
      <c r="C43" s="130"/>
      <c r="D43" s="130"/>
      <c r="E43" s="130"/>
      <c r="F43" s="130"/>
      <c r="J43" s="130"/>
      <c r="K43" s="130"/>
      <c r="L43" s="130"/>
      <c r="M43" s="130"/>
      <c r="N43" s="130"/>
      <c r="O43" s="130"/>
      <c r="P43" s="130"/>
      <c r="Q43" s="130"/>
      <c r="R43" s="130"/>
      <c r="S43" s="130"/>
      <c r="T43" s="130"/>
      <c r="U43" s="130"/>
      <c r="V43" s="130"/>
      <c r="W43" s="130"/>
    </row>
    <row r="44" spans="1:23" x14ac:dyDescent="0.25">
      <c r="A44" s="130"/>
      <c r="B44" s="130"/>
      <c r="C44" s="130"/>
      <c r="D44" s="130"/>
      <c r="E44" s="130"/>
      <c r="F44" s="130"/>
      <c r="J44" s="130"/>
      <c r="K44" s="130"/>
      <c r="L44" s="130"/>
      <c r="M44" s="130"/>
      <c r="N44" s="130"/>
      <c r="O44" s="130"/>
      <c r="P44" s="130"/>
      <c r="Q44" s="130"/>
      <c r="R44" s="130"/>
      <c r="S44" s="130"/>
      <c r="T44" s="130"/>
      <c r="U44" s="130"/>
      <c r="V44" s="130"/>
      <c r="W44" s="130"/>
    </row>
    <row r="45" spans="1:23" x14ac:dyDescent="0.25">
      <c r="P45" s="130"/>
      <c r="Q45" s="130"/>
      <c r="R45" s="130"/>
      <c r="S45" s="130"/>
      <c r="T45" s="130"/>
      <c r="U45" s="130"/>
      <c r="V45" s="130"/>
      <c r="W45" s="130"/>
    </row>
    <row r="46" spans="1:23" x14ac:dyDescent="0.25">
      <c r="P46" s="130"/>
      <c r="Q46" s="130"/>
      <c r="R46" s="130"/>
      <c r="S46" s="130"/>
      <c r="T46" s="130"/>
      <c r="U46" s="130"/>
      <c r="V46" s="130"/>
      <c r="W46" s="130"/>
    </row>
    <row r="47" spans="1:23" x14ac:dyDescent="0.25">
      <c r="P47" s="130"/>
      <c r="Q47" s="130"/>
      <c r="R47" s="130"/>
      <c r="S47" s="130"/>
      <c r="T47" s="130"/>
      <c r="U47" s="130"/>
      <c r="V47" s="130"/>
      <c r="W47" s="130"/>
    </row>
    <row r="48" spans="1:23" x14ac:dyDescent="0.25">
      <c r="P48" s="130"/>
      <c r="Q48" s="130"/>
      <c r="R48" s="130"/>
      <c r="S48" s="130"/>
      <c r="T48" s="130"/>
      <c r="U48" s="130"/>
      <c r="V48" s="130"/>
      <c r="W48" s="130"/>
    </row>
    <row r="49" spans="16:23" x14ac:dyDescent="0.25">
      <c r="P49" s="130"/>
      <c r="Q49" s="130"/>
      <c r="R49" s="130"/>
      <c r="S49" s="130"/>
      <c r="T49" s="130"/>
      <c r="U49" s="130"/>
      <c r="V49" s="130"/>
      <c r="W49" s="130"/>
    </row>
    <row r="50" spans="16:23" x14ac:dyDescent="0.25">
      <c r="P50" s="130"/>
      <c r="Q50" s="130"/>
      <c r="R50" s="130"/>
      <c r="S50" s="130"/>
      <c r="T50" s="130"/>
      <c r="U50" s="130"/>
      <c r="V50" s="130"/>
      <c r="W50" s="130"/>
    </row>
  </sheetData>
  <sheetProtection selectLockedCells="1" selectUnlockedCells="1"/>
  <mergeCells count="48">
    <mergeCell ref="A21:B21"/>
    <mergeCell ref="A18:B18"/>
    <mergeCell ref="A16:B16"/>
    <mergeCell ref="A15:B15"/>
    <mergeCell ref="A19:B19"/>
    <mergeCell ref="A20:B20"/>
    <mergeCell ref="D7:F7"/>
    <mergeCell ref="A8:B8"/>
    <mergeCell ref="D8:F8"/>
    <mergeCell ref="A9:B9"/>
    <mergeCell ref="A7:B7"/>
    <mergeCell ref="A14:B14"/>
    <mergeCell ref="A13:B13"/>
    <mergeCell ref="G10:I10"/>
    <mergeCell ref="G9:I9"/>
    <mergeCell ref="J9:K9"/>
    <mergeCell ref="J19:K19"/>
    <mergeCell ref="F5:G5"/>
    <mergeCell ref="H5:I5"/>
    <mergeCell ref="G12:I12"/>
    <mergeCell ref="E3:J3"/>
    <mergeCell ref="G7:I7"/>
    <mergeCell ref="G8:I8"/>
    <mergeCell ref="A28:N30"/>
    <mergeCell ref="M9:O9"/>
    <mergeCell ref="J10:K10"/>
    <mergeCell ref="M10:O10"/>
    <mergeCell ref="A10:B10"/>
    <mergeCell ref="A12:F12"/>
    <mergeCell ref="D10:F10"/>
    <mergeCell ref="J21:K21"/>
    <mergeCell ref="J14:K14"/>
    <mergeCell ref="J15:K15"/>
    <mergeCell ref="J16:K16"/>
    <mergeCell ref="J18:K18"/>
    <mergeCell ref="D9:F9"/>
    <mergeCell ref="A1:F1"/>
    <mergeCell ref="J1:O1"/>
    <mergeCell ref="A2:F2"/>
    <mergeCell ref="J2:O2"/>
    <mergeCell ref="I1:I2"/>
    <mergeCell ref="J20:K20"/>
    <mergeCell ref="J12:O12"/>
    <mergeCell ref="J13:K13"/>
    <mergeCell ref="J7:K7"/>
    <mergeCell ref="J8:K8"/>
    <mergeCell ref="M7:O7"/>
    <mergeCell ref="M8:O8"/>
  </mergeCells>
  <phoneticPr fontId="0" type="noConversion"/>
  <conditionalFormatting sqref="G7:I7">
    <cfRule type="iconSet" priority="24">
      <iconSet iconSet="3Arrows" showValue="0">
        <cfvo type="percent" val="0"/>
        <cfvo type="formula" val="$D$7"/>
        <cfvo type="formula" val="$D$7" gte="0"/>
      </iconSet>
    </cfRule>
  </conditionalFormatting>
  <conditionalFormatting sqref="G8:I8">
    <cfRule type="iconSet" priority="23">
      <iconSet iconSet="3Arrows" showValue="0">
        <cfvo type="percent" val="0"/>
        <cfvo type="formula" val="$D$8"/>
        <cfvo type="formula" val="$D$8" gte="0"/>
      </iconSet>
    </cfRule>
  </conditionalFormatting>
  <conditionalFormatting sqref="G9:I9">
    <cfRule type="iconSet" priority="22">
      <iconSet iconSet="3Arrows" showValue="0">
        <cfvo type="percent" val="0"/>
        <cfvo type="formula" val="$D$9"/>
        <cfvo type="formula" val="$D$9" gte="0"/>
      </iconSet>
    </cfRule>
  </conditionalFormatting>
  <conditionalFormatting sqref="G10:I10">
    <cfRule type="iconSet" priority="21">
      <iconSet iconSet="3Arrows" showValue="0">
        <cfvo type="percent" val="0"/>
        <cfvo type="formula" val="$D$10"/>
        <cfvo type="formula" val="$D$10" gte="0"/>
      </iconSet>
    </cfRule>
  </conditionalFormatting>
  <conditionalFormatting sqref="G12:I12">
    <cfRule type="iconSet" priority="20">
      <iconSet iconSet="3Arrows" showValue="0">
        <cfvo type="percent" val="0"/>
        <cfvo type="formula" val="$A$12"/>
        <cfvo type="formula" val="$A$12" gte="0"/>
      </iconSet>
    </cfRule>
  </conditionalFormatting>
  <conditionalFormatting sqref="G14">
    <cfRule type="iconSet" priority="19">
      <iconSet iconSet="3Arrows" showValue="0">
        <cfvo type="percent" val="0"/>
        <cfvo type="formula" val="$D$14"/>
        <cfvo type="formula" val="$D$14" gte="0"/>
      </iconSet>
    </cfRule>
  </conditionalFormatting>
  <conditionalFormatting sqref="I14">
    <cfRule type="iconSet" priority="17">
      <iconSet iconSet="3Arrows" showValue="0">
        <cfvo type="percent" val="0"/>
        <cfvo type="formula" val="$F$14"/>
        <cfvo type="formula" val="$F$14" gte="0"/>
      </iconSet>
    </cfRule>
  </conditionalFormatting>
  <conditionalFormatting sqref="H14">
    <cfRule type="iconSet" priority="16">
      <iconSet iconSet="3Arrows" showValue="0">
        <cfvo type="percent" val="0"/>
        <cfvo type="formula" val="$E$14"/>
        <cfvo type="formula" val="$E$14" gte="0"/>
      </iconSet>
    </cfRule>
  </conditionalFormatting>
  <conditionalFormatting sqref="G15">
    <cfRule type="iconSet" priority="15">
      <iconSet iconSet="3Arrows" showValue="0">
        <cfvo type="percent" val="0"/>
        <cfvo type="formula" val="$D$15"/>
        <cfvo type="formula" val="$D$15" gte="0"/>
      </iconSet>
    </cfRule>
  </conditionalFormatting>
  <conditionalFormatting sqref="H15">
    <cfRule type="iconSet" priority="14">
      <iconSet iconSet="3Arrows" showValue="0">
        <cfvo type="percent" val="0"/>
        <cfvo type="formula" val="$E$15"/>
        <cfvo type="formula" val="$E$15" gte="0"/>
      </iconSet>
    </cfRule>
  </conditionalFormatting>
  <conditionalFormatting sqref="I15">
    <cfRule type="iconSet" priority="13">
      <iconSet iconSet="3Arrows" showValue="0">
        <cfvo type="percent" val="0"/>
        <cfvo type="formula" val="$F$15"/>
        <cfvo type="formula" val="$F$15" gte="0"/>
      </iconSet>
    </cfRule>
  </conditionalFormatting>
  <conditionalFormatting sqref="G16">
    <cfRule type="iconSet" priority="12">
      <iconSet iconSet="3Arrows" showValue="0">
        <cfvo type="percent" val="0"/>
        <cfvo type="formula" val="$D$16"/>
        <cfvo type="formula" val="$D$16" gte="0"/>
      </iconSet>
    </cfRule>
  </conditionalFormatting>
  <conditionalFormatting sqref="H16">
    <cfRule type="iconSet" priority="11">
      <iconSet iconSet="3Arrows" showValue="0">
        <cfvo type="percent" val="0"/>
        <cfvo type="formula" val="$E$16"/>
        <cfvo type="formula" val="$E$16" gte="0"/>
      </iconSet>
    </cfRule>
  </conditionalFormatting>
  <conditionalFormatting sqref="I16">
    <cfRule type="iconSet" priority="10">
      <iconSet iconSet="3Arrows" showValue="0">
        <cfvo type="percent" val="0"/>
        <cfvo type="formula" val="$F$16"/>
        <cfvo type="formula" val="$F$16" gte="0"/>
      </iconSet>
    </cfRule>
  </conditionalFormatting>
  <conditionalFormatting sqref="G19">
    <cfRule type="iconSet" priority="9">
      <iconSet iconSet="3Arrows" showValue="0">
        <cfvo type="percent" val="0"/>
        <cfvo type="formula" val="$D$19"/>
        <cfvo type="formula" val="$D$19" gte="0"/>
      </iconSet>
    </cfRule>
  </conditionalFormatting>
  <conditionalFormatting sqref="H19">
    <cfRule type="iconSet" priority="8">
      <iconSet iconSet="3Arrows" showValue="0">
        <cfvo type="percent" val="0"/>
        <cfvo type="formula" val="$E$19"/>
        <cfvo type="formula" val="$E$19" gte="0"/>
      </iconSet>
    </cfRule>
  </conditionalFormatting>
  <conditionalFormatting sqref="I19">
    <cfRule type="iconSet" priority="7">
      <iconSet iconSet="3Arrows" showValue="0">
        <cfvo type="percent" val="0"/>
        <cfvo type="formula" val="$F$19"/>
        <cfvo type="formula" val="$F$19" gte="0"/>
      </iconSet>
    </cfRule>
  </conditionalFormatting>
  <conditionalFormatting sqref="G20">
    <cfRule type="iconSet" priority="6">
      <iconSet iconSet="3Arrows" showValue="0">
        <cfvo type="percent" val="0"/>
        <cfvo type="formula" val="$D$20"/>
        <cfvo type="formula" val="$D$20" gte="0"/>
      </iconSet>
    </cfRule>
  </conditionalFormatting>
  <conditionalFormatting sqref="H20">
    <cfRule type="iconSet" priority="5">
      <iconSet iconSet="3Arrows" showValue="0">
        <cfvo type="percent" val="0"/>
        <cfvo type="formula" val="$E$20"/>
        <cfvo type="formula" val="$E$20" gte="0"/>
      </iconSet>
    </cfRule>
  </conditionalFormatting>
  <conditionalFormatting sqref="I20">
    <cfRule type="iconSet" priority="4">
      <iconSet iconSet="3Arrows" showValue="0">
        <cfvo type="percent" val="0"/>
        <cfvo type="formula" val="$F$20"/>
        <cfvo type="formula" val="$F$20" gte="0"/>
      </iconSet>
    </cfRule>
  </conditionalFormatting>
  <conditionalFormatting sqref="G21">
    <cfRule type="iconSet" priority="3">
      <iconSet iconSet="3Arrows" showValue="0">
        <cfvo type="percent" val="0"/>
        <cfvo type="formula" val="$D$21"/>
        <cfvo type="formula" val="$D$21" gte="0"/>
      </iconSet>
    </cfRule>
  </conditionalFormatting>
  <conditionalFormatting sqref="H21">
    <cfRule type="iconSet" priority="2">
      <iconSet iconSet="3Arrows" showValue="0">
        <cfvo type="percent" val="0"/>
        <cfvo type="formula" val="$E$21"/>
        <cfvo type="formula" val="$E$21" gte="0"/>
      </iconSet>
    </cfRule>
  </conditionalFormatting>
  <conditionalFormatting sqref="I21">
    <cfRule type="iconSet" priority="1">
      <iconSet iconSet="3Arrows" showValue="0">
        <cfvo type="percent" val="0"/>
        <cfvo type="formula" val="$F$21"/>
        <cfvo type="formula" val="$F$21" gte="0"/>
      </iconSet>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Dobrodošli</vt:lpstr>
      <vt:lpstr>Navodila</vt:lpstr>
      <vt:lpstr>EGO kontrolni seznam na začetku</vt:lpstr>
      <vt:lpstr>EGO kontrolni seznam na koncu</vt:lpstr>
      <vt:lpstr>EGO napredek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Gaja Brecelj</cp:lastModifiedBy>
  <dcterms:created xsi:type="dcterms:W3CDTF">2012-10-30T11:24:09Z</dcterms:created>
  <dcterms:modified xsi:type="dcterms:W3CDTF">2016-11-20T16:15:42Z</dcterms:modified>
</cp:coreProperties>
</file>